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activeTab="0"/>
  </bookViews>
  <sheets>
    <sheet name="5" sheetId="1" r:id="rId1"/>
    <sheet name="6.1" sheetId="2" r:id="rId2"/>
    <sheet name="6.2" sheetId="3" r:id="rId3"/>
    <sheet name="6.3" sheetId="4" r:id="rId4"/>
  </sheets>
  <definedNames>
    <definedName name="_xlnm.Print_Titles" localSheetId="0">'5'!$15:$17</definedName>
    <definedName name="_xlnm.Print_Titles" localSheetId="1">'6.1'!$13:$15</definedName>
    <definedName name="_xlnm.Print_Area" localSheetId="0">'5'!$A$1:$CH$88</definedName>
    <definedName name="_xlnm.Print_Area" localSheetId="1">'6.1'!$A$1:$DD$58</definedName>
    <definedName name="_xlnm.Print_Area" localSheetId="2">'6.2'!$A$1:$DD$46</definedName>
    <definedName name="_xlnm.Print_Area" localSheetId="3">'6.3'!$A$1:$EY$22</definedName>
  </definedNames>
  <calcPr fullCalcOnLoad="1"/>
</workbook>
</file>

<file path=xl/sharedStrings.xml><?xml version="1.0" encoding="utf-8"?>
<sst xmlns="http://schemas.openxmlformats.org/spreadsheetml/2006/main" count="342" uniqueCount="214">
  <si>
    <t>…</t>
  </si>
  <si>
    <t>(подпись)</t>
  </si>
  <si>
    <t>"</t>
  </si>
  <si>
    <t>М.П.</t>
  </si>
  <si>
    <t>Налог на прибыль</t>
  </si>
  <si>
    <t>Приложение № 5</t>
  </si>
  <si>
    <t>к Приказу Минэнерго России</t>
  </si>
  <si>
    <t>от 24.03.2010 № 114</t>
  </si>
  <si>
    <t>Утверждаю</t>
  </si>
  <si>
    <t xml:space="preserve"> года</t>
  </si>
  <si>
    <t>млн. рублей</t>
  </si>
  <si>
    <t>№ п/п</t>
  </si>
  <si>
    <t>Показатели</t>
  </si>
  <si>
    <t>план</t>
  </si>
  <si>
    <t>факт</t>
  </si>
  <si>
    <t>I</t>
  </si>
  <si>
    <t>Выручка от реализации товаров (работ, услуг), всего</t>
  </si>
  <si>
    <t>в том числе:</t>
  </si>
  <si>
    <t>1.1</t>
  </si>
  <si>
    <t>1.2</t>
  </si>
  <si>
    <t>II</t>
  </si>
  <si>
    <t>Расходы по  текущей деятельности, всего</t>
  </si>
  <si>
    <t>1</t>
  </si>
  <si>
    <t>Материальные расходы, всего</t>
  </si>
  <si>
    <t>Топливо</t>
  </si>
  <si>
    <t>Сырье, материалы, запасные части, инструменты</t>
  </si>
  <si>
    <t>1.3</t>
  </si>
  <si>
    <t>Покупная электроэнергия</t>
  </si>
  <si>
    <t>2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</si>
  <si>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</si>
  <si>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</si>
  <si>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</si>
  <si>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</si>
  <si>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</si>
  <si>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</si>
  <si>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</si>
  <si>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</si>
  <si>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</si>
  <si>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</si>
  <si>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</si>
  <si>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</si>
  <si>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</si>
  <si>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</si>
  <si>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</si>
  <si>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</si>
  <si>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</si>
  <si>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</si>
  <si>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</si>
  <si>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</si>
  <si>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</si>
  <si>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</t>
  </si>
  <si>
    <t>Проценты по обслуживанию кредитов</t>
  </si>
  <si>
    <t>V</t>
  </si>
  <si>
    <t>Прибыль до налогообложения (III + IV)</t>
  </si>
  <si>
    <t>VI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</si>
  <si>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</si>
  <si>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</si>
  <si>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</si>
  <si>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</si>
  <si>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</si>
  <si>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</si>
  <si>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</si>
  <si>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</si>
  <si>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</si>
  <si>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</si>
  <si>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</si>
  <si>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</si>
  <si>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</si>
  <si>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</si>
  <si>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</si>
  <si>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</si>
  <si>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</si>
  <si>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</si>
  <si>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</si>
  <si>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</si>
  <si>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</si>
  <si>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</si>
  <si>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</si>
  <si>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</si>
  <si>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</si>
  <si>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</si>
  <si>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</si>
  <si>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</si>
  <si>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</si>
  <si>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</si>
  <si>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</si>
  <si>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</si>
  <si>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</si>
  <si>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</si>
  <si>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</si>
  <si>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</si>
  <si>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</si>
  <si>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</si>
  <si>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</si>
  <si>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</si>
  <si>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</si>
  <si>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</si>
  <si>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Уровень тарифов</t>
  </si>
  <si>
    <t>* Заполняется ОГК/ТГК.</t>
  </si>
  <si>
    <t>Приложение № 6.1</t>
  </si>
  <si>
    <t>(представляется ежегодно)</t>
  </si>
  <si>
    <t>№ №</t>
  </si>
  <si>
    <t>Наименование объекта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</si>
  <si>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</si>
  <si>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</si>
  <si>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</si>
  <si>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</si>
  <si>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Отклонение ***</t>
  </si>
  <si>
    <t>Причины отклонений</t>
  </si>
  <si>
    <t>%</t>
  </si>
  <si>
    <t>в том числе за счет</t>
  </si>
  <si>
    <t>план **</t>
  </si>
  <si>
    <t>факт ***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</si>
  <si>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</si>
  <si>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</si>
  <si>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</si>
  <si>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</si>
  <si>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</si>
  <si>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Объект 1</t>
  </si>
  <si>
    <t>Объект 2</t>
  </si>
  <si>
    <t>Создание систем противоаварийной
и режимной автоматики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</si>
  <si>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</si>
  <si>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</si>
  <si>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</si>
  <si>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</si>
  <si>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2.2</t>
  </si>
  <si>
    <t>Прочее новое строительство</t>
  </si>
  <si>
    <t>в том числе ПТП</t>
  </si>
  <si>
    <t>Оплата процентов
за привлеченные
кредитные ресурсы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</si>
  <si>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</si>
  <si>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</si>
  <si>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</si>
  <si>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</si>
  <si>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</si>
  <si>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</si>
  <si>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</si>
  <si>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6.2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</si>
  <si>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</si>
  <si>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</si>
  <si>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</si>
  <si>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</si>
  <si>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</si>
  <si>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</si>
  <si>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</si>
  <si>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</si>
  <si>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</si>
  <si>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</si>
  <si>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</si>
  <si>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</si>
  <si>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</si>
  <si>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</si>
  <si>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</si>
  <si>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</si>
  <si>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</si>
  <si>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</si>
  <si>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</si>
  <si>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</si>
  <si>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</si>
  <si>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</si>
  <si>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</si>
  <si>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</si>
  <si>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</si>
  <si>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</si>
  <si>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</si>
  <si>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</si>
  <si>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</si>
  <si>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</si>
  <si>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</si>
  <si>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</si>
  <si>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</si>
  <si>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</si>
  <si>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</si>
  <si>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</si>
  <si>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</si>
  <si>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</si>
  <si>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</si>
  <si>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</si>
  <si>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</si>
  <si>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</si>
  <si>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</si>
  <si>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</si>
  <si>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</si>
  <si>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</si>
  <si>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</si>
  <si>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</si>
  <si>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6.3</t>
  </si>
  <si>
    <t>Наименование проекта</t>
  </si>
  <si>
    <t>Ввод мощностей</t>
  </si>
  <si>
    <t>МВт, Гкал/час, км</t>
  </si>
  <si>
    <t>* План в соответствии с утвержденной инвестиционной программой.</t>
  </si>
  <si>
    <t>Выручка от основной деятельности
(технологическое присоединение)</t>
  </si>
  <si>
    <t>Объем финансирования
[2015]</t>
  </si>
  <si>
    <t>Модернизация РП-2</t>
  </si>
  <si>
    <t>Строительство Ф№5 от проектируемой ПС 110/6 кВ "Городская"(строительство новой ЛЭП-6 кВ от ПС "Городская" до РУ-6 кВ РП-3-1 секция. Перевод нагрузок с Ф№8 ПС "Шахта-7")</t>
  </si>
  <si>
    <t>Строительство ЛЭП-6 кВ от головного кабеля Ф №15 ПС 35/6 кВ "Артемовская" до 2 секции шин РП-2</t>
  </si>
  <si>
    <t>Установка приборов учета в КТП-17</t>
  </si>
  <si>
    <t xml:space="preserve">Мероприятия выполнены в 2015 г., в  связи с неисполнением  в 2014 г. </t>
  </si>
  <si>
    <t>Самохин С.М.</t>
  </si>
  <si>
    <t>16</t>
  </si>
  <si>
    <t>Объем финансирования
[2015 год]</t>
  </si>
  <si>
    <t>Отчет об исполнении инвестиционной программы ООО "Артемовская электросетевая компания" за 2015 год, млн. рублей с НДС</t>
  </si>
  <si>
    <t>Отчет об источниках финансирования инвестиционной программы ООО "Артемовская электросетевая компания" за 2015 год, млн. рублей
(представляется ежегодно)</t>
  </si>
  <si>
    <t>Отчет о вводах/выводах объектов ООО "Артемовская электросетевая компания" за 2015 г.
(представляется ежегодно)</t>
  </si>
  <si>
    <t>Директор ООО "Артемовская электросетевая компания"</t>
  </si>
  <si>
    <t xml:space="preserve">Прочие цели </t>
  </si>
  <si>
    <t>Прочие цели</t>
  </si>
  <si>
    <t>Выручка от основной деятельности
(передача и распределение электрической энергии)</t>
  </si>
  <si>
    <t>Выручка от прочей деятельности (подрядные работы, техническое обслуживание абонентских объектов э/с)</t>
  </si>
  <si>
    <t>Прочие</t>
  </si>
  <si>
    <t>С.М. Самохин</t>
  </si>
  <si>
    <t>Отчет об исполнении финансового плана ООО "Артемовская электросетевая компания" за 2015 год
(заполняется по финансированию)</t>
  </si>
  <si>
    <t>2015 год</t>
  </si>
  <si>
    <t>Капитальные вложения*</t>
  </si>
  <si>
    <t>* в связи с тем, что утвержденная инвестиционная программа ООО "Артемовская электросетевая компания" на 2015 год не была учтена в тарифе на передачу электрической энергии на соответствующий регулируемый период, мероприятия в рамках этой программы не осуществлялись, в связи с чем, отчетные формы заполнены с нулевыми показателями (за исключением мероприятия по установке ПУ в КТП-17, планируемого к выполнению в 2014 году, но реализованного в 2015 г.). Сумма фактических затрат на капитальные вложения в 2015 году сформирована с учетом затрат на выполнение мероприятий, непредусмотренных утвержденной инвестиционной программой.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</si>
</sst>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72" fontId="2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0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0.875" defaultRowHeight="12.75"/>
  <cols>
    <col min="1" max="16384" width="0.875" style="4" customWidth="1"/>
  </cols>
  <sheetData>
    <row r="1" ht="11.25">
      <c r="CH1" s="5" t="s">
        <v>5</v>
      </c>
    </row>
    <row r="2" ht="11.25">
      <c r="CH2" s="5" t="s">
        <v>6</v>
      </c>
    </row>
    <row r="3" spans="67:86" ht="11.25"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5" t="s">
        <v>7</v>
      </c>
    </row>
    <row r="4" spans="67:86" s="6" customFormat="1" ht="15.75"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8"/>
    </row>
    <row r="5" spans="1:86" s="2" customFormat="1" ht="30.75" customHeight="1">
      <c r="A5" s="44" t="s">
        <v>210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1:86" s="2" customFormat="1" ht="11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</row>
    <row r="7" spans="1:86" s="12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3" t="s">
        <v>8</v>
      </c>
    </row>
    <row r="8" spans="65:86" s="1" customFormat="1" ht="12.75"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3" t="s">
        <v>203</v>
      </c>
    </row>
    <row r="9" spans="65:86" s="1" customFormat="1" ht="12.75"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1" t="s">
        <v>209</v>
      </c>
    </row>
    <row r="10" spans="65:86" ht="12" customHeight="1">
      <c r="BM10" s="4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</row>
    <row r="11" spans="65:86" s="1" customFormat="1" ht="12.75"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X11" s="48">
        <v>20</v>
      </c>
      <c r="BY11" s="48"/>
      <c r="BZ11" s="48"/>
      <c r="CA11" s="49" t="s">
        <v>198</v>
      </c>
      <c r="CB11" s="49"/>
      <c r="CC11" s="49"/>
      <c r="CD11" s="15" t="s">
        <v>9</v>
      </c>
      <c r="CH11" s="15"/>
    </row>
    <row r="12" s="1" customFormat="1" ht="12.75">
      <c r="CH12" s="13" t="s">
        <v>3</v>
      </c>
    </row>
    <row r="13" ht="11.25">
      <c r="CH13" s="5"/>
    </row>
    <row r="14" s="1" customFormat="1" ht="13.5" thickBot="1">
      <c r="CH14" s="13" t="s">
        <v>10</v>
      </c>
    </row>
    <row r="15" spans="1:86" s="12" customFormat="1" ht="12.75">
      <c r="A15" s="30" t="s">
        <v>11</v>
      </c>
      <c r="B15" s="31"/>
      <c r="C15" s="31"/>
      <c r="D15" s="31"/>
      <c r="E15" s="31"/>
      <c r="F15" s="31"/>
      <c r="G15" s="31"/>
      <c r="H15" s="32"/>
      <c r="I15" s="36" t="s">
        <v>12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8" t="s">
        <v>211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40"/>
    </row>
    <row r="16" spans="1:86" s="12" customFormat="1" ht="13.5" thickBot="1">
      <c r="A16" s="33"/>
      <c r="B16" s="34"/>
      <c r="C16" s="34"/>
      <c r="D16" s="34"/>
      <c r="E16" s="34"/>
      <c r="F16" s="34"/>
      <c r="G16" s="34"/>
      <c r="H16" s="35"/>
      <c r="I16" s="37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41" t="s">
        <v>13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 t="s">
        <v>14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3"/>
    </row>
    <row r="17" spans="1:86" s="16" customFormat="1" ht="13.5" thickBot="1">
      <c r="A17" s="57">
        <v>1</v>
      </c>
      <c r="B17" s="58"/>
      <c r="C17" s="58"/>
      <c r="D17" s="58"/>
      <c r="E17" s="58"/>
      <c r="F17" s="58"/>
      <c r="G17" s="58"/>
      <c r="H17" s="58"/>
      <c r="I17" s="58">
        <v>2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57">
        <v>3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>
        <v>4</v>
      </c>
      <c r="BY17" s="58"/>
      <c r="BZ17" s="58"/>
      <c r="CA17" s="58"/>
      <c r="CB17" s="58"/>
      <c r="CC17" s="58"/>
      <c r="CD17" s="58"/>
      <c r="CE17" s="58"/>
      <c r="CF17" s="58"/>
      <c r="CG17" s="58"/>
      <c r="CH17" s="60"/>
    </row>
    <row r="18" spans="1:86" s="12" customFormat="1" ht="12.75">
      <c r="A18" s="50" t="s">
        <v>15</v>
      </c>
      <c r="B18" s="51"/>
      <c r="C18" s="51"/>
      <c r="D18" s="51"/>
      <c r="E18" s="51"/>
      <c r="F18" s="51"/>
      <c r="G18" s="51"/>
      <c r="H18" s="51"/>
      <c r="I18" s="52" t="s">
        <v>16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M18" s="54">
        <f>BM20</f>
        <v>182.51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>
        <v>185.02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6"/>
    </row>
    <row r="19" spans="1:86" s="1" customFormat="1" ht="12.75">
      <c r="A19" s="61"/>
      <c r="B19" s="62"/>
      <c r="C19" s="62"/>
      <c r="D19" s="62"/>
      <c r="E19" s="62"/>
      <c r="F19" s="62"/>
      <c r="G19" s="62"/>
      <c r="H19" s="62"/>
      <c r="I19" s="67" t="s">
        <v>17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24"/>
      <c r="BM19" s="64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6"/>
    </row>
    <row r="20" spans="1:86" s="1" customFormat="1" ht="25.5" customHeight="1">
      <c r="A20" s="61" t="s">
        <v>18</v>
      </c>
      <c r="B20" s="62"/>
      <c r="C20" s="62"/>
      <c r="D20" s="62"/>
      <c r="E20" s="62"/>
      <c r="F20" s="62"/>
      <c r="G20" s="62"/>
      <c r="H20" s="62"/>
      <c r="I20" s="63" t="s">
        <v>206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27"/>
      <c r="BM20" s="64">
        <f>107.51+75</f>
        <v>182.51</v>
      </c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>
        <v>166.67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6"/>
    </row>
    <row r="21" spans="1:86" s="1" customFormat="1" ht="25.5" customHeight="1">
      <c r="A21" s="61" t="s">
        <v>19</v>
      </c>
      <c r="B21" s="62"/>
      <c r="C21" s="62"/>
      <c r="D21" s="62"/>
      <c r="E21" s="62"/>
      <c r="F21" s="62"/>
      <c r="G21" s="62"/>
      <c r="H21" s="62"/>
      <c r="I21" s="63" t="s">
        <v>190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27"/>
      <c r="BM21" s="64">
        <v>0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>
        <f>BX18-BX20-BX22</f>
        <v>11.850000000000023</v>
      </c>
      <c r="BY21" s="65"/>
      <c r="BZ21" s="65"/>
      <c r="CA21" s="65"/>
      <c r="CB21" s="65"/>
      <c r="CC21" s="65"/>
      <c r="CD21" s="65"/>
      <c r="CE21" s="65"/>
      <c r="CF21" s="65"/>
      <c r="CG21" s="65"/>
      <c r="CH21" s="66"/>
    </row>
    <row r="22" spans="1:86" s="22" customFormat="1" ht="28.5" customHeight="1" thickBot="1">
      <c r="A22" s="71" t="s">
        <v>26</v>
      </c>
      <c r="B22" s="72"/>
      <c r="C22" s="72"/>
      <c r="D22" s="72"/>
      <c r="E22" s="72"/>
      <c r="F22" s="72"/>
      <c r="G22" s="72"/>
      <c r="H22" s="72"/>
      <c r="I22" s="73" t="s">
        <v>207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75">
        <v>0</v>
      </c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>
        <v>6.5</v>
      </c>
      <c r="BY22" s="76"/>
      <c r="BZ22" s="76"/>
      <c r="CA22" s="76"/>
      <c r="CB22" s="76"/>
      <c r="CC22" s="76"/>
      <c r="CD22" s="76"/>
      <c r="CE22" s="76"/>
      <c r="CF22" s="76"/>
      <c r="CG22" s="76"/>
      <c r="CH22" s="77"/>
    </row>
    <row r="23" spans="1:86" s="1" customFormat="1" ht="12.75">
      <c r="A23" s="50" t="s">
        <v>20</v>
      </c>
      <c r="B23" s="51"/>
      <c r="C23" s="51"/>
      <c r="D23" s="51"/>
      <c r="E23" s="51"/>
      <c r="F23" s="51"/>
      <c r="G23" s="51"/>
      <c r="H23" s="51"/>
      <c r="I23" s="52" t="s">
        <v>21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BM23" s="68">
        <f>95.21+75</f>
        <v>170.20999999999998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>
        <f>199.102+18.412</f>
        <v>217.514</v>
      </c>
      <c r="BY23" s="69"/>
      <c r="BZ23" s="69"/>
      <c r="CA23" s="69"/>
      <c r="CB23" s="69"/>
      <c r="CC23" s="69"/>
      <c r="CD23" s="69"/>
      <c r="CE23" s="69"/>
      <c r="CF23" s="69"/>
      <c r="CG23" s="69"/>
      <c r="CH23" s="70"/>
    </row>
    <row r="24" spans="1:86" s="12" customFormat="1" ht="12.75">
      <c r="A24" s="81" t="s">
        <v>22</v>
      </c>
      <c r="B24" s="82"/>
      <c r="C24" s="82"/>
      <c r="D24" s="82"/>
      <c r="E24" s="82"/>
      <c r="F24" s="82"/>
      <c r="G24" s="82"/>
      <c r="H24" s="82"/>
      <c r="I24" s="83" t="s">
        <v>23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25"/>
      <c r="BM24" s="84">
        <f>12.77+75</f>
        <v>87.77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>
        <f>17.76+101.13+0.99</f>
        <v>119.88</v>
      </c>
      <c r="BY24" s="85"/>
      <c r="BZ24" s="85"/>
      <c r="CA24" s="85"/>
      <c r="CB24" s="85"/>
      <c r="CC24" s="85"/>
      <c r="CD24" s="85"/>
      <c r="CE24" s="85"/>
      <c r="CF24" s="85"/>
      <c r="CG24" s="85"/>
      <c r="CH24" s="86"/>
    </row>
    <row r="25" spans="1:86" s="1" customFormat="1" ht="12.75">
      <c r="A25" s="61"/>
      <c r="B25" s="62"/>
      <c r="C25" s="62"/>
      <c r="D25" s="62"/>
      <c r="E25" s="62"/>
      <c r="F25" s="62"/>
      <c r="G25" s="62"/>
      <c r="H25" s="62"/>
      <c r="I25" s="67" t="s">
        <v>17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24"/>
      <c r="BM25" s="78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80"/>
    </row>
    <row r="26" spans="1:86" s="1" customFormat="1" ht="12.75">
      <c r="A26" s="61" t="s">
        <v>18</v>
      </c>
      <c r="B26" s="62"/>
      <c r="C26" s="62"/>
      <c r="D26" s="62"/>
      <c r="E26" s="62"/>
      <c r="F26" s="62"/>
      <c r="G26" s="62"/>
      <c r="H26" s="62"/>
      <c r="I26" s="67" t="s">
        <v>24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24"/>
      <c r="BM26" s="78">
        <v>1.99</v>
      </c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>
        <v>2.54</v>
      </c>
      <c r="BY26" s="79"/>
      <c r="BZ26" s="79"/>
      <c r="CA26" s="79"/>
      <c r="CB26" s="79"/>
      <c r="CC26" s="79"/>
      <c r="CD26" s="79"/>
      <c r="CE26" s="79"/>
      <c r="CF26" s="79"/>
      <c r="CG26" s="79"/>
      <c r="CH26" s="80"/>
    </row>
    <row r="27" spans="1:86" s="1" customFormat="1" ht="12.75">
      <c r="A27" s="61" t="s">
        <v>19</v>
      </c>
      <c r="B27" s="62"/>
      <c r="C27" s="62"/>
      <c r="D27" s="62"/>
      <c r="E27" s="62"/>
      <c r="F27" s="62"/>
      <c r="G27" s="62"/>
      <c r="H27" s="62"/>
      <c r="I27" s="67" t="s">
        <v>25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24"/>
      <c r="BM27" s="78">
        <v>10.78</v>
      </c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>
        <f>BX24-BX26</f>
        <v>117.33999999999999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80"/>
    </row>
    <row r="28" spans="1:86" s="1" customFormat="1" ht="12.75">
      <c r="A28" s="61" t="s">
        <v>26</v>
      </c>
      <c r="B28" s="62"/>
      <c r="C28" s="62"/>
      <c r="D28" s="62"/>
      <c r="E28" s="62"/>
      <c r="F28" s="62"/>
      <c r="G28" s="62"/>
      <c r="H28" s="62"/>
      <c r="I28" s="67" t="s">
        <v>27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24"/>
      <c r="BM28" s="78">
        <v>75</v>
      </c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>
        <v>101.13</v>
      </c>
      <c r="BY28" s="79"/>
      <c r="BZ28" s="79"/>
      <c r="CA28" s="79"/>
      <c r="CB28" s="79"/>
      <c r="CC28" s="79"/>
      <c r="CD28" s="79"/>
      <c r="CE28" s="79"/>
      <c r="CF28" s="79"/>
      <c r="CG28" s="79"/>
      <c r="CH28" s="80"/>
    </row>
    <row r="29" spans="1:86" s="12" customFormat="1" ht="12.75">
      <c r="A29" s="81" t="s">
        <v>28</v>
      </c>
      <c r="B29" s="82"/>
      <c r="C29" s="82"/>
      <c r="D29" s="82"/>
      <c r="E29" s="82"/>
      <c r="F29" s="82"/>
      <c r="G29" s="82"/>
      <c r="H29" s="82"/>
      <c r="I29" s="83" t="s">
        <v>29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25"/>
      <c r="BM29" s="84">
        <v>55.91</v>
      </c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>
        <f>34.77+10.42+0.069+18.028+0.103+9.346+2.77+0.018+0.014</f>
        <v>75.538</v>
      </c>
      <c r="BY29" s="85"/>
      <c r="BZ29" s="85"/>
      <c r="CA29" s="85"/>
      <c r="CB29" s="85"/>
      <c r="CC29" s="85"/>
      <c r="CD29" s="85"/>
      <c r="CE29" s="85"/>
      <c r="CF29" s="85"/>
      <c r="CG29" s="85"/>
      <c r="CH29" s="86"/>
    </row>
    <row r="30" spans="1:86" s="12" customFormat="1" ht="12.75">
      <c r="A30" s="81" t="s">
        <v>30</v>
      </c>
      <c r="B30" s="82"/>
      <c r="C30" s="82"/>
      <c r="D30" s="82"/>
      <c r="E30" s="82"/>
      <c r="F30" s="82"/>
      <c r="G30" s="82"/>
      <c r="H30" s="82"/>
      <c r="I30" s="83" t="s">
        <v>31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25"/>
      <c r="BM30" s="84">
        <v>0.68</v>
      </c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>
        <f>5.1+0.39</f>
        <v>5.489999999999999</v>
      </c>
      <c r="BY30" s="85"/>
      <c r="BZ30" s="85"/>
      <c r="CA30" s="85"/>
      <c r="CB30" s="85"/>
      <c r="CC30" s="85"/>
      <c r="CD30" s="85"/>
      <c r="CE30" s="85"/>
      <c r="CF30" s="85"/>
      <c r="CG30" s="85"/>
      <c r="CH30" s="86"/>
    </row>
    <row r="31" spans="1:86" s="12" customFormat="1" ht="12.75">
      <c r="A31" s="81" t="s">
        <v>32</v>
      </c>
      <c r="B31" s="82"/>
      <c r="C31" s="82"/>
      <c r="D31" s="82"/>
      <c r="E31" s="82"/>
      <c r="F31" s="82"/>
      <c r="G31" s="82"/>
      <c r="H31" s="82"/>
      <c r="I31" s="83" t="s">
        <v>33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25"/>
      <c r="BM31" s="84">
        <v>0.03</v>
      </c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>
        <v>0.14</v>
      </c>
      <c r="BY31" s="85"/>
      <c r="BZ31" s="85"/>
      <c r="CA31" s="85"/>
      <c r="CB31" s="85"/>
      <c r="CC31" s="85"/>
      <c r="CD31" s="85"/>
      <c r="CE31" s="85"/>
      <c r="CF31" s="85"/>
      <c r="CG31" s="85"/>
      <c r="CH31" s="86"/>
    </row>
    <row r="32" spans="1:86" s="12" customFormat="1" ht="12.75">
      <c r="A32" s="81" t="s">
        <v>34</v>
      </c>
      <c r="B32" s="82"/>
      <c r="C32" s="82"/>
      <c r="D32" s="82"/>
      <c r="E32" s="82"/>
      <c r="F32" s="82"/>
      <c r="G32" s="82"/>
      <c r="H32" s="82"/>
      <c r="I32" s="83" t="s">
        <v>35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25"/>
      <c r="BM32" s="84">
        <v>28.14</v>
      </c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>
        <f>BX23-BX24-BX29-BX30-BX31</f>
        <v>16.46600000000002</v>
      </c>
      <c r="BY32" s="85"/>
      <c r="BZ32" s="85"/>
      <c r="CA32" s="85"/>
      <c r="CB32" s="85"/>
      <c r="CC32" s="85"/>
      <c r="CD32" s="85"/>
      <c r="CE32" s="85"/>
      <c r="CF32" s="85"/>
      <c r="CG32" s="85"/>
      <c r="CH32" s="86"/>
    </row>
    <row r="33" spans="1:86" s="1" customFormat="1" ht="12.75">
      <c r="A33" s="61"/>
      <c r="B33" s="62"/>
      <c r="C33" s="62"/>
      <c r="D33" s="62"/>
      <c r="E33" s="62"/>
      <c r="F33" s="62"/>
      <c r="G33" s="62"/>
      <c r="H33" s="62"/>
      <c r="I33" s="67" t="s">
        <v>17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24"/>
      <c r="BM33" s="78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80"/>
    </row>
    <row r="34" spans="1:86" s="1" customFormat="1" ht="12.75">
      <c r="A34" s="61" t="s">
        <v>36</v>
      </c>
      <c r="B34" s="62"/>
      <c r="C34" s="62"/>
      <c r="D34" s="62"/>
      <c r="E34" s="62"/>
      <c r="F34" s="62"/>
      <c r="G34" s="62"/>
      <c r="H34" s="62"/>
      <c r="I34" s="67" t="s">
        <v>37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24"/>
      <c r="BM34" s="78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80"/>
    </row>
    <row r="35" spans="1:86" s="1" customFormat="1" ht="12.75">
      <c r="A35" s="61" t="s">
        <v>38</v>
      </c>
      <c r="B35" s="62"/>
      <c r="C35" s="62"/>
      <c r="D35" s="62"/>
      <c r="E35" s="62"/>
      <c r="F35" s="62"/>
      <c r="G35" s="62"/>
      <c r="H35" s="62"/>
      <c r="I35" s="67" t="s">
        <v>39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24"/>
      <c r="BM35" s="78">
        <v>6.24</v>
      </c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>
        <f>6.52+1.17</f>
        <v>7.6899999999999995</v>
      </c>
      <c r="BY35" s="79"/>
      <c r="BZ35" s="79"/>
      <c r="CA35" s="79"/>
      <c r="CB35" s="79"/>
      <c r="CC35" s="79"/>
      <c r="CD35" s="79"/>
      <c r="CE35" s="79"/>
      <c r="CF35" s="79"/>
      <c r="CG35" s="79"/>
      <c r="CH35" s="80"/>
    </row>
    <row r="36" spans="1:86" s="1" customFormat="1" ht="13.5" thickBot="1">
      <c r="A36" s="93" t="s">
        <v>40</v>
      </c>
      <c r="B36" s="94"/>
      <c r="C36" s="94"/>
      <c r="D36" s="94"/>
      <c r="E36" s="94"/>
      <c r="F36" s="94"/>
      <c r="G36" s="94"/>
      <c r="H36" s="94"/>
      <c r="I36" s="95" t="s">
        <v>208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7">
        <v>21.9</v>
      </c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>
        <f>BX32-BX35</f>
        <v>8.77600000000002</v>
      </c>
      <c r="BY36" s="98"/>
      <c r="BZ36" s="98"/>
      <c r="CA36" s="98"/>
      <c r="CB36" s="98"/>
      <c r="CC36" s="98"/>
      <c r="CD36" s="98"/>
      <c r="CE36" s="98"/>
      <c r="CF36" s="98"/>
      <c r="CG36" s="98"/>
      <c r="CH36" s="99"/>
    </row>
    <row r="37" spans="1:86" s="12" customFormat="1" ht="13.5" thickBot="1">
      <c r="A37" s="87" t="s">
        <v>41</v>
      </c>
      <c r="B37" s="88"/>
      <c r="C37" s="88"/>
      <c r="D37" s="88"/>
      <c r="E37" s="88"/>
      <c r="F37" s="88"/>
      <c r="G37" s="88"/>
      <c r="H37" s="88"/>
      <c r="I37" s="89" t="s">
        <v>42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91">
        <f>BM18-BM23</f>
        <v>12.300000000000011</v>
      </c>
      <c r="BN37" s="91"/>
      <c r="BO37" s="91"/>
      <c r="BP37" s="91"/>
      <c r="BQ37" s="91"/>
      <c r="BR37" s="91"/>
      <c r="BS37" s="91"/>
      <c r="BT37" s="91"/>
      <c r="BU37" s="91"/>
      <c r="BV37" s="91"/>
      <c r="BW37" s="92"/>
      <c r="BX37" s="91">
        <f>BX18-BX23</f>
        <v>-32.494</v>
      </c>
      <c r="BY37" s="91"/>
      <c r="BZ37" s="91"/>
      <c r="CA37" s="91"/>
      <c r="CB37" s="91"/>
      <c r="CC37" s="91"/>
      <c r="CD37" s="91"/>
      <c r="CE37" s="91"/>
      <c r="CF37" s="91"/>
      <c r="CG37" s="91"/>
      <c r="CH37" s="92"/>
    </row>
    <row r="38" spans="1:86" s="12" customFormat="1" ht="12.75">
      <c r="A38" s="50" t="s">
        <v>43</v>
      </c>
      <c r="B38" s="51"/>
      <c r="C38" s="51"/>
      <c r="D38" s="51"/>
      <c r="E38" s="51"/>
      <c r="F38" s="51"/>
      <c r="G38" s="51"/>
      <c r="H38" s="51"/>
      <c r="I38" s="52" t="s">
        <v>44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BM38" s="69">
        <f>BM39-BM43</f>
        <v>-0.7</v>
      </c>
      <c r="BN38" s="69"/>
      <c r="BO38" s="69"/>
      <c r="BP38" s="69"/>
      <c r="BQ38" s="69"/>
      <c r="BR38" s="69"/>
      <c r="BS38" s="69"/>
      <c r="BT38" s="69"/>
      <c r="BU38" s="69"/>
      <c r="BV38" s="69"/>
      <c r="BW38" s="70"/>
      <c r="BX38" s="69">
        <f>BX39-BX43</f>
        <v>-1.1709999999999994</v>
      </c>
      <c r="BY38" s="69"/>
      <c r="BZ38" s="69"/>
      <c r="CA38" s="69"/>
      <c r="CB38" s="69"/>
      <c r="CC38" s="69"/>
      <c r="CD38" s="69"/>
      <c r="CE38" s="69"/>
      <c r="CF38" s="69"/>
      <c r="CG38" s="69"/>
      <c r="CH38" s="70"/>
    </row>
    <row r="39" spans="1:86" s="1" customFormat="1" ht="12.75">
      <c r="A39" s="61" t="s">
        <v>22</v>
      </c>
      <c r="B39" s="62"/>
      <c r="C39" s="62"/>
      <c r="D39" s="62"/>
      <c r="E39" s="62"/>
      <c r="F39" s="62"/>
      <c r="G39" s="62"/>
      <c r="H39" s="62"/>
      <c r="I39" s="67" t="s">
        <v>45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24"/>
      <c r="BM39" s="78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>
        <v>37.448</v>
      </c>
      <c r="BY39" s="79"/>
      <c r="BZ39" s="79"/>
      <c r="CA39" s="79"/>
      <c r="CB39" s="79"/>
      <c r="CC39" s="79"/>
      <c r="CD39" s="79"/>
      <c r="CE39" s="79"/>
      <c r="CF39" s="79"/>
      <c r="CG39" s="79"/>
      <c r="CH39" s="80"/>
    </row>
    <row r="40" spans="1:86" s="1" customFormat="1" ht="12.75">
      <c r="A40" s="61"/>
      <c r="B40" s="62"/>
      <c r="C40" s="62"/>
      <c r="D40" s="62"/>
      <c r="E40" s="62"/>
      <c r="F40" s="62"/>
      <c r="G40" s="62"/>
      <c r="H40" s="62"/>
      <c r="I40" s="67" t="s">
        <v>46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24"/>
      <c r="BM40" s="78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80"/>
    </row>
    <row r="41" spans="1:86" s="1" customFormat="1" ht="25.5" customHeight="1">
      <c r="A41" s="61" t="s">
        <v>18</v>
      </c>
      <c r="B41" s="62"/>
      <c r="C41" s="62"/>
      <c r="D41" s="62"/>
      <c r="E41" s="62"/>
      <c r="F41" s="62"/>
      <c r="G41" s="62"/>
      <c r="H41" s="62"/>
      <c r="I41" s="63" t="s">
        <v>47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27"/>
      <c r="BM41" s="78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80"/>
    </row>
    <row r="42" spans="1:86" s="1" customFormat="1" ht="12.75">
      <c r="A42" s="61" t="s">
        <v>19</v>
      </c>
      <c r="B42" s="62"/>
      <c r="C42" s="62"/>
      <c r="D42" s="62"/>
      <c r="E42" s="62"/>
      <c r="F42" s="62"/>
      <c r="G42" s="62"/>
      <c r="H42" s="62"/>
      <c r="I42" s="67" t="s">
        <v>48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24"/>
      <c r="BM42" s="78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>
        <v>0.002</v>
      </c>
      <c r="BY42" s="79"/>
      <c r="BZ42" s="79"/>
      <c r="CA42" s="79"/>
      <c r="CB42" s="79"/>
      <c r="CC42" s="79"/>
      <c r="CD42" s="79"/>
      <c r="CE42" s="79"/>
      <c r="CF42" s="79"/>
      <c r="CG42" s="79"/>
      <c r="CH42" s="80"/>
    </row>
    <row r="43" spans="1:86" s="1" customFormat="1" ht="12.75">
      <c r="A43" s="61" t="s">
        <v>28</v>
      </c>
      <c r="B43" s="62"/>
      <c r="C43" s="62"/>
      <c r="D43" s="62"/>
      <c r="E43" s="62"/>
      <c r="F43" s="62"/>
      <c r="G43" s="62"/>
      <c r="H43" s="62"/>
      <c r="I43" s="67" t="s">
        <v>49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24"/>
      <c r="BM43" s="78">
        <v>0.7</v>
      </c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>
        <v>38.619</v>
      </c>
      <c r="BY43" s="79"/>
      <c r="BZ43" s="79"/>
      <c r="CA43" s="79"/>
      <c r="CB43" s="79"/>
      <c r="CC43" s="79"/>
      <c r="CD43" s="79"/>
      <c r="CE43" s="79"/>
      <c r="CF43" s="79"/>
      <c r="CG43" s="79"/>
      <c r="CH43" s="80"/>
    </row>
    <row r="44" spans="1:86" s="1" customFormat="1" ht="12.75">
      <c r="A44" s="61"/>
      <c r="B44" s="62"/>
      <c r="C44" s="62"/>
      <c r="D44" s="62"/>
      <c r="E44" s="62"/>
      <c r="F44" s="62"/>
      <c r="G44" s="62"/>
      <c r="H44" s="62"/>
      <c r="I44" s="67" t="s">
        <v>46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24"/>
      <c r="BM44" s="78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80"/>
    </row>
    <row r="45" spans="1:86" s="1" customFormat="1" ht="13.5" thickBot="1">
      <c r="A45" s="93" t="s">
        <v>50</v>
      </c>
      <c r="B45" s="94"/>
      <c r="C45" s="94"/>
      <c r="D45" s="94"/>
      <c r="E45" s="94"/>
      <c r="F45" s="94"/>
      <c r="G45" s="94"/>
      <c r="H45" s="94"/>
      <c r="I45" s="95" t="s">
        <v>51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BM45" s="97">
        <v>0.7</v>
      </c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>
        <v>0.026</v>
      </c>
      <c r="BY45" s="98"/>
      <c r="BZ45" s="98"/>
      <c r="CA45" s="98"/>
      <c r="CB45" s="98"/>
      <c r="CC45" s="98"/>
      <c r="CD45" s="98"/>
      <c r="CE45" s="98"/>
      <c r="CF45" s="98"/>
      <c r="CG45" s="98"/>
      <c r="CH45" s="99"/>
    </row>
    <row r="46" spans="1:86" s="12" customFormat="1" ht="13.5" thickBot="1">
      <c r="A46" s="87" t="s">
        <v>52</v>
      </c>
      <c r="B46" s="88"/>
      <c r="C46" s="88"/>
      <c r="D46" s="88"/>
      <c r="E46" s="88"/>
      <c r="F46" s="88"/>
      <c r="G46" s="88"/>
      <c r="H46" s="88"/>
      <c r="I46" s="89" t="s">
        <v>53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  <c r="BM46" s="100">
        <f>BM37-BM43</f>
        <v>11.600000000000012</v>
      </c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100">
        <f>BX37+BX38</f>
        <v>-33.665</v>
      </c>
      <c r="BY46" s="91"/>
      <c r="BZ46" s="91"/>
      <c r="CA46" s="91"/>
      <c r="CB46" s="91"/>
      <c r="CC46" s="91"/>
      <c r="CD46" s="91"/>
      <c r="CE46" s="91"/>
      <c r="CF46" s="91"/>
      <c r="CG46" s="91"/>
      <c r="CH46" s="91"/>
    </row>
    <row r="47" spans="1:86" s="12" customFormat="1" ht="13.5" thickBot="1">
      <c r="A47" s="87" t="s">
        <v>54</v>
      </c>
      <c r="B47" s="88"/>
      <c r="C47" s="88"/>
      <c r="D47" s="88"/>
      <c r="E47" s="88"/>
      <c r="F47" s="88"/>
      <c r="G47" s="88"/>
      <c r="H47" s="88"/>
      <c r="I47" s="89" t="s">
        <v>4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  <c r="BM47" s="100">
        <v>2.32</v>
      </c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>
        <v>0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2"/>
    </row>
    <row r="48" spans="1:86" s="12" customFormat="1" ht="13.5" thickBot="1">
      <c r="A48" s="87" t="s">
        <v>55</v>
      </c>
      <c r="B48" s="88"/>
      <c r="C48" s="88"/>
      <c r="D48" s="88"/>
      <c r="E48" s="88"/>
      <c r="F48" s="88"/>
      <c r="G48" s="88"/>
      <c r="H48" s="88"/>
      <c r="I48" s="89" t="s">
        <v>56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90"/>
      <c r="BM48" s="100">
        <v>9.28</v>
      </c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>
        <v>0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2"/>
    </row>
    <row r="49" spans="1:86" s="12" customFormat="1" ht="12.75">
      <c r="A49" s="50" t="s">
        <v>57</v>
      </c>
      <c r="B49" s="51"/>
      <c r="C49" s="51"/>
      <c r="D49" s="51"/>
      <c r="E49" s="51"/>
      <c r="F49" s="51"/>
      <c r="G49" s="51"/>
      <c r="H49" s="51"/>
      <c r="I49" s="52" t="s">
        <v>58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3"/>
      <c r="BM49" s="68">
        <v>0</v>
      </c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>
        <v>0</v>
      </c>
      <c r="BY49" s="69"/>
      <c r="BZ49" s="69"/>
      <c r="CA49" s="69"/>
      <c r="CB49" s="69"/>
      <c r="CC49" s="69"/>
      <c r="CD49" s="69"/>
      <c r="CE49" s="69"/>
      <c r="CF49" s="69"/>
      <c r="CG49" s="69"/>
      <c r="CH49" s="70"/>
    </row>
    <row r="50" spans="1:86" s="1" customFormat="1" ht="12.75">
      <c r="A50" s="61"/>
      <c r="B50" s="62"/>
      <c r="C50" s="62"/>
      <c r="D50" s="62"/>
      <c r="E50" s="62"/>
      <c r="F50" s="62"/>
      <c r="G50" s="62"/>
      <c r="H50" s="62"/>
      <c r="I50" s="67" t="s">
        <v>17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24"/>
      <c r="BM50" s="78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80"/>
    </row>
    <row r="51" spans="1:86" s="1" customFormat="1" ht="12.75">
      <c r="A51" s="61" t="s">
        <v>22</v>
      </c>
      <c r="B51" s="62"/>
      <c r="C51" s="62"/>
      <c r="D51" s="62"/>
      <c r="E51" s="62"/>
      <c r="F51" s="62"/>
      <c r="G51" s="62"/>
      <c r="H51" s="62"/>
      <c r="I51" s="67" t="s">
        <v>59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24"/>
      <c r="BM51" s="78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80"/>
    </row>
    <row r="52" spans="1:86" s="1" customFormat="1" ht="12.75">
      <c r="A52" s="61" t="s">
        <v>28</v>
      </c>
      <c r="B52" s="62"/>
      <c r="C52" s="62"/>
      <c r="D52" s="62"/>
      <c r="E52" s="62"/>
      <c r="F52" s="62"/>
      <c r="G52" s="62"/>
      <c r="H52" s="62"/>
      <c r="I52" s="67" t="s">
        <v>60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24"/>
      <c r="BM52" s="78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80"/>
    </row>
    <row r="53" spans="1:86" s="1" customFormat="1" ht="12.75">
      <c r="A53" s="61" t="s">
        <v>30</v>
      </c>
      <c r="B53" s="62"/>
      <c r="C53" s="62"/>
      <c r="D53" s="62"/>
      <c r="E53" s="62"/>
      <c r="F53" s="62"/>
      <c r="G53" s="62"/>
      <c r="H53" s="62"/>
      <c r="I53" s="67" t="s">
        <v>61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24"/>
      <c r="BM53" s="78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80"/>
    </row>
    <row r="54" spans="1:86" s="1" customFormat="1" ht="13.5" thickBot="1">
      <c r="A54" s="93" t="s">
        <v>32</v>
      </c>
      <c r="B54" s="94"/>
      <c r="C54" s="94"/>
      <c r="D54" s="94"/>
      <c r="E54" s="94"/>
      <c r="F54" s="94"/>
      <c r="G54" s="94"/>
      <c r="H54" s="94"/>
      <c r="I54" s="95" t="s">
        <v>62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6"/>
      <c r="BM54" s="97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9"/>
    </row>
    <row r="55" spans="1:86" s="12" customFormat="1" ht="12.75">
      <c r="A55" s="50" t="s">
        <v>63</v>
      </c>
      <c r="B55" s="51"/>
      <c r="C55" s="51"/>
      <c r="D55" s="51"/>
      <c r="E55" s="51"/>
      <c r="F55" s="51"/>
      <c r="G55" s="51"/>
      <c r="H55" s="51"/>
      <c r="I55" s="52" t="s">
        <v>64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3"/>
      <c r="BM55" s="68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70"/>
    </row>
    <row r="56" spans="1:86" s="1" customFormat="1" ht="12.75">
      <c r="A56" s="61" t="s">
        <v>22</v>
      </c>
      <c r="B56" s="62"/>
      <c r="C56" s="62"/>
      <c r="D56" s="62"/>
      <c r="E56" s="62"/>
      <c r="F56" s="62"/>
      <c r="G56" s="62"/>
      <c r="H56" s="62"/>
      <c r="I56" s="67" t="s">
        <v>65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24"/>
      <c r="BM56" s="78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>
        <v>12.907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80"/>
    </row>
    <row r="57" spans="1:86" s="1" customFormat="1" ht="12.75">
      <c r="A57" s="61" t="s">
        <v>28</v>
      </c>
      <c r="B57" s="62"/>
      <c r="C57" s="62"/>
      <c r="D57" s="62"/>
      <c r="E57" s="62"/>
      <c r="F57" s="62"/>
      <c r="G57" s="62"/>
      <c r="H57" s="62"/>
      <c r="I57" s="67" t="s">
        <v>66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24"/>
      <c r="BM57" s="78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80"/>
    </row>
    <row r="58" spans="1:86" s="1" customFormat="1" ht="13.5" thickBot="1">
      <c r="A58" s="93"/>
      <c r="B58" s="94"/>
      <c r="C58" s="94"/>
      <c r="D58" s="94"/>
      <c r="E58" s="94"/>
      <c r="F58" s="94"/>
      <c r="G58" s="94"/>
      <c r="H58" s="94"/>
      <c r="I58" s="95" t="s">
        <v>67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6"/>
      <c r="BM58" s="97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>
        <f>BX56-BX57</f>
        <v>12.907</v>
      </c>
      <c r="BY58" s="98"/>
      <c r="BZ58" s="98"/>
      <c r="CA58" s="98"/>
      <c r="CB58" s="98"/>
      <c r="CC58" s="98"/>
      <c r="CD58" s="98"/>
      <c r="CE58" s="98"/>
      <c r="CF58" s="98"/>
      <c r="CG58" s="98"/>
      <c r="CH58" s="99"/>
    </row>
    <row r="59" spans="1:86" s="12" customFormat="1" ht="12.75">
      <c r="A59" s="50" t="s">
        <v>68</v>
      </c>
      <c r="B59" s="51"/>
      <c r="C59" s="51"/>
      <c r="D59" s="51"/>
      <c r="E59" s="51"/>
      <c r="F59" s="51"/>
      <c r="G59" s="51"/>
      <c r="H59" s="51"/>
      <c r="I59" s="52" t="s">
        <v>69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3"/>
      <c r="BM59" s="68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70"/>
    </row>
    <row r="60" spans="1:86" s="1" customFormat="1" ht="12.75">
      <c r="A60" s="61" t="s">
        <v>22</v>
      </c>
      <c r="B60" s="62"/>
      <c r="C60" s="62"/>
      <c r="D60" s="62"/>
      <c r="E60" s="62"/>
      <c r="F60" s="62"/>
      <c r="G60" s="62"/>
      <c r="H60" s="62"/>
      <c r="I60" s="67" t="s">
        <v>70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24"/>
      <c r="BM60" s="78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>
        <v>29.408</v>
      </c>
      <c r="BY60" s="79"/>
      <c r="BZ60" s="79"/>
      <c r="CA60" s="79"/>
      <c r="CB60" s="79"/>
      <c r="CC60" s="79"/>
      <c r="CD60" s="79"/>
      <c r="CE60" s="79"/>
      <c r="CF60" s="79"/>
      <c r="CG60" s="79"/>
      <c r="CH60" s="80"/>
    </row>
    <row r="61" spans="1:86" s="1" customFormat="1" ht="12.75">
      <c r="A61" s="61" t="s">
        <v>28</v>
      </c>
      <c r="B61" s="62"/>
      <c r="C61" s="62"/>
      <c r="D61" s="62"/>
      <c r="E61" s="62"/>
      <c r="F61" s="62"/>
      <c r="G61" s="62"/>
      <c r="H61" s="62"/>
      <c r="I61" s="67" t="s">
        <v>71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24"/>
      <c r="BM61" s="78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80"/>
    </row>
    <row r="62" spans="1:86" s="1" customFormat="1" ht="13.5" thickBot="1">
      <c r="A62" s="93"/>
      <c r="B62" s="94"/>
      <c r="C62" s="94"/>
      <c r="D62" s="94"/>
      <c r="E62" s="94"/>
      <c r="F62" s="94"/>
      <c r="G62" s="94"/>
      <c r="H62" s="94"/>
      <c r="I62" s="95" t="s">
        <v>67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6"/>
      <c r="BM62" s="97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>
        <f>BX60-BX61</f>
        <v>29.408</v>
      </c>
      <c r="BY62" s="98"/>
      <c r="BZ62" s="98"/>
      <c r="CA62" s="98"/>
      <c r="CB62" s="98"/>
      <c r="CC62" s="98"/>
      <c r="CD62" s="98"/>
      <c r="CE62" s="98"/>
      <c r="CF62" s="98"/>
      <c r="CG62" s="98"/>
      <c r="CH62" s="99"/>
    </row>
    <row r="63" spans="1:86" s="12" customFormat="1" ht="12.75">
      <c r="A63" s="50" t="s">
        <v>72</v>
      </c>
      <c r="B63" s="51"/>
      <c r="C63" s="51"/>
      <c r="D63" s="51"/>
      <c r="E63" s="51"/>
      <c r="F63" s="51"/>
      <c r="G63" s="51"/>
      <c r="H63" s="51"/>
      <c r="I63" s="52" t="s">
        <v>73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3"/>
      <c r="BM63" s="68">
        <v>9.28</v>
      </c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>
        <v>11.08</v>
      </c>
      <c r="BY63" s="69"/>
      <c r="BZ63" s="69"/>
      <c r="CA63" s="69"/>
      <c r="CB63" s="69"/>
      <c r="CC63" s="69"/>
      <c r="CD63" s="69"/>
      <c r="CE63" s="69"/>
      <c r="CF63" s="69"/>
      <c r="CG63" s="69"/>
      <c r="CH63" s="70"/>
    </row>
    <row r="64" spans="1:86" s="1" customFormat="1" ht="12.75">
      <c r="A64" s="61"/>
      <c r="B64" s="62"/>
      <c r="C64" s="62"/>
      <c r="D64" s="62"/>
      <c r="E64" s="62"/>
      <c r="F64" s="62"/>
      <c r="G64" s="62"/>
      <c r="H64" s="62"/>
      <c r="I64" s="67" t="s">
        <v>74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24"/>
      <c r="BM64" s="78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80"/>
    </row>
    <row r="65" spans="1:86" s="1" customFormat="1" ht="12.75">
      <c r="A65" s="61" t="s">
        <v>22</v>
      </c>
      <c r="B65" s="62"/>
      <c r="C65" s="62"/>
      <c r="D65" s="62"/>
      <c r="E65" s="62"/>
      <c r="F65" s="62"/>
      <c r="G65" s="62"/>
      <c r="H65" s="62"/>
      <c r="I65" s="67" t="s">
        <v>75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24"/>
      <c r="BM65" s="78">
        <v>9.28</v>
      </c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>
        <v>0</v>
      </c>
      <c r="BY65" s="79"/>
      <c r="BZ65" s="79"/>
      <c r="CA65" s="79"/>
      <c r="CB65" s="79"/>
      <c r="CC65" s="79"/>
      <c r="CD65" s="79"/>
      <c r="CE65" s="79"/>
      <c r="CF65" s="79"/>
      <c r="CG65" s="79"/>
      <c r="CH65" s="80"/>
    </row>
    <row r="66" spans="1:86" s="1" customFormat="1" ht="12.75">
      <c r="A66" s="61" t="s">
        <v>18</v>
      </c>
      <c r="B66" s="62"/>
      <c r="C66" s="62"/>
      <c r="D66" s="62"/>
      <c r="E66" s="62"/>
      <c r="F66" s="62"/>
      <c r="G66" s="62"/>
      <c r="H66" s="62"/>
      <c r="I66" s="67" t="s">
        <v>76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24"/>
      <c r="BM66" s="78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80"/>
    </row>
    <row r="67" spans="1:86" s="1" customFormat="1" ht="13.5" thickBot="1">
      <c r="A67" s="93" t="s">
        <v>28</v>
      </c>
      <c r="B67" s="94"/>
      <c r="C67" s="94"/>
      <c r="D67" s="94"/>
      <c r="E67" s="94"/>
      <c r="F67" s="94"/>
      <c r="G67" s="94"/>
      <c r="H67" s="94"/>
      <c r="I67" s="95" t="s">
        <v>205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6"/>
      <c r="BM67" s="97">
        <v>0</v>
      </c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>
        <v>11.08</v>
      </c>
      <c r="BY67" s="98"/>
      <c r="BZ67" s="98"/>
      <c r="CA67" s="98"/>
      <c r="CB67" s="98"/>
      <c r="CC67" s="98"/>
      <c r="CD67" s="98"/>
      <c r="CE67" s="98"/>
      <c r="CF67" s="98"/>
      <c r="CG67" s="98"/>
      <c r="CH67" s="99"/>
    </row>
    <row r="68" spans="1:86" s="1" customFormat="1" ht="12.75">
      <c r="A68" s="50" t="s">
        <v>77</v>
      </c>
      <c r="B68" s="51"/>
      <c r="C68" s="51"/>
      <c r="D68" s="51"/>
      <c r="E68" s="51"/>
      <c r="F68" s="51"/>
      <c r="G68" s="51"/>
      <c r="H68" s="51"/>
      <c r="I68" s="52" t="s">
        <v>78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3"/>
      <c r="BM68" s="68">
        <v>9.28</v>
      </c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>
        <v>3.723</v>
      </c>
      <c r="BY68" s="69"/>
      <c r="BZ68" s="69"/>
      <c r="CA68" s="69"/>
      <c r="CB68" s="69"/>
      <c r="CC68" s="69"/>
      <c r="CD68" s="69"/>
      <c r="CE68" s="69"/>
      <c r="CF68" s="69"/>
      <c r="CG68" s="69"/>
      <c r="CH68" s="70"/>
    </row>
    <row r="69" spans="1:86" s="1" customFormat="1" ht="12.75">
      <c r="A69" s="61"/>
      <c r="B69" s="62"/>
      <c r="C69" s="62"/>
      <c r="D69" s="62"/>
      <c r="E69" s="62"/>
      <c r="F69" s="62"/>
      <c r="G69" s="62"/>
      <c r="H69" s="62"/>
      <c r="I69" s="67" t="s">
        <v>79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24"/>
      <c r="BM69" s="78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80"/>
    </row>
    <row r="70" spans="1:86" s="1" customFormat="1" ht="12.75">
      <c r="A70" s="61" t="s">
        <v>22</v>
      </c>
      <c r="B70" s="62"/>
      <c r="C70" s="62"/>
      <c r="D70" s="62"/>
      <c r="E70" s="62"/>
      <c r="F70" s="62"/>
      <c r="G70" s="62"/>
      <c r="H70" s="62"/>
      <c r="I70" s="67" t="s">
        <v>80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24"/>
      <c r="BM70" s="78">
        <v>9.28</v>
      </c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>
        <v>0</v>
      </c>
      <c r="BY70" s="79"/>
      <c r="BZ70" s="79"/>
      <c r="CA70" s="79"/>
      <c r="CB70" s="79"/>
      <c r="CC70" s="79"/>
      <c r="CD70" s="79"/>
      <c r="CE70" s="79"/>
      <c r="CF70" s="79"/>
      <c r="CG70" s="79"/>
      <c r="CH70" s="80"/>
    </row>
    <row r="71" spans="1:86" s="1" customFormat="1" ht="12.75">
      <c r="A71" s="61" t="s">
        <v>18</v>
      </c>
      <c r="B71" s="62"/>
      <c r="C71" s="62"/>
      <c r="D71" s="62"/>
      <c r="E71" s="62"/>
      <c r="F71" s="62"/>
      <c r="G71" s="62"/>
      <c r="H71" s="62"/>
      <c r="I71" s="67" t="s">
        <v>76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24"/>
      <c r="BM71" s="78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80"/>
    </row>
    <row r="72" spans="1:86" s="1" customFormat="1" ht="13.5" thickBot="1">
      <c r="A72" s="93" t="s">
        <v>28</v>
      </c>
      <c r="B72" s="94"/>
      <c r="C72" s="94"/>
      <c r="D72" s="94"/>
      <c r="E72" s="94"/>
      <c r="F72" s="94"/>
      <c r="G72" s="94"/>
      <c r="H72" s="94"/>
      <c r="I72" s="95" t="s">
        <v>204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6"/>
      <c r="BM72" s="97">
        <v>0</v>
      </c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>
        <v>3.723</v>
      </c>
      <c r="BY72" s="98"/>
      <c r="BZ72" s="98"/>
      <c r="CA72" s="98"/>
      <c r="CB72" s="98"/>
      <c r="CC72" s="98"/>
      <c r="CD72" s="98"/>
      <c r="CE72" s="98"/>
      <c r="CF72" s="98"/>
      <c r="CG72" s="98"/>
      <c r="CH72" s="99"/>
    </row>
    <row r="73" spans="1:86" s="12" customFormat="1" ht="13.5" thickBot="1">
      <c r="A73" s="87" t="s">
        <v>81</v>
      </c>
      <c r="B73" s="88"/>
      <c r="C73" s="88"/>
      <c r="D73" s="88"/>
      <c r="E73" s="88"/>
      <c r="F73" s="88"/>
      <c r="G73" s="88"/>
      <c r="H73" s="88"/>
      <c r="I73" s="89" t="s">
        <v>82</v>
      </c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90"/>
      <c r="BM73" s="100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2"/>
    </row>
    <row r="74" spans="1:86" s="12" customFormat="1" ht="12.75">
      <c r="A74" s="50" t="s">
        <v>83</v>
      </c>
      <c r="B74" s="51"/>
      <c r="C74" s="51"/>
      <c r="D74" s="51"/>
      <c r="E74" s="51"/>
      <c r="F74" s="51"/>
      <c r="G74" s="51"/>
      <c r="H74" s="51"/>
      <c r="I74" s="52" t="s">
        <v>84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3"/>
      <c r="BM74" s="68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70"/>
    </row>
    <row r="75" spans="1:86" s="1" customFormat="1" ht="12.75">
      <c r="A75" s="61" t="s">
        <v>22</v>
      </c>
      <c r="B75" s="62"/>
      <c r="C75" s="62"/>
      <c r="D75" s="62"/>
      <c r="E75" s="62"/>
      <c r="F75" s="62"/>
      <c r="G75" s="62"/>
      <c r="H75" s="62"/>
      <c r="I75" s="67" t="s">
        <v>85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24"/>
      <c r="BM75" s="78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80"/>
    </row>
    <row r="76" spans="1:86" s="1" customFormat="1" ht="13.5" thickBot="1">
      <c r="A76" s="93" t="s">
        <v>28</v>
      </c>
      <c r="B76" s="94"/>
      <c r="C76" s="94"/>
      <c r="D76" s="94"/>
      <c r="E76" s="94"/>
      <c r="F76" s="94"/>
      <c r="G76" s="94"/>
      <c r="H76" s="94"/>
      <c r="I76" s="95" t="s">
        <v>86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6"/>
      <c r="BM76" s="97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</row>
    <row r="77" spans="1:86" s="1" customFormat="1" ht="13.5" thickBot="1">
      <c r="A77" s="87" t="s">
        <v>87</v>
      </c>
      <c r="B77" s="88"/>
      <c r="C77" s="88"/>
      <c r="D77" s="88"/>
      <c r="E77" s="88"/>
      <c r="F77" s="88"/>
      <c r="G77" s="88"/>
      <c r="H77" s="88"/>
      <c r="I77" s="89" t="s">
        <v>88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90"/>
      <c r="BM77" s="100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2"/>
    </row>
    <row r="78" spans="1:86" s="12" customFormat="1" ht="12.75">
      <c r="A78" s="50" t="s">
        <v>89</v>
      </c>
      <c r="B78" s="51"/>
      <c r="C78" s="51"/>
      <c r="D78" s="51"/>
      <c r="E78" s="51"/>
      <c r="F78" s="51"/>
      <c r="G78" s="51"/>
      <c r="H78" s="51"/>
      <c r="I78" s="52" t="s">
        <v>212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3"/>
      <c r="BM78" s="68">
        <v>9.28</v>
      </c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>
        <v>9.943</v>
      </c>
      <c r="BY78" s="69"/>
      <c r="BZ78" s="69"/>
      <c r="CA78" s="69"/>
      <c r="CB78" s="69"/>
      <c r="CC78" s="69"/>
      <c r="CD78" s="69"/>
      <c r="CE78" s="69"/>
      <c r="CF78" s="69"/>
      <c r="CG78" s="69"/>
      <c r="CH78" s="70"/>
    </row>
    <row r="79" spans="1:86" s="1" customFormat="1" ht="13.5" thickBot="1">
      <c r="A79" s="93"/>
      <c r="B79" s="94"/>
      <c r="C79" s="94"/>
      <c r="D79" s="94"/>
      <c r="E79" s="94"/>
      <c r="F79" s="94"/>
      <c r="G79" s="94"/>
      <c r="H79" s="94"/>
      <c r="I79" s="95" t="s">
        <v>76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6"/>
      <c r="BM79" s="97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9"/>
    </row>
    <row r="80" spans="1:86" s="12" customFormat="1" ht="40.5" customHeight="1" thickBot="1">
      <c r="A80" s="103" t="s">
        <v>89</v>
      </c>
      <c r="B80" s="104"/>
      <c r="C80" s="104"/>
      <c r="D80" s="104"/>
      <c r="E80" s="104"/>
      <c r="F80" s="104"/>
      <c r="G80" s="104"/>
      <c r="H80" s="104"/>
      <c r="I80" s="105" t="s">
        <v>90</v>
      </c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6"/>
      <c r="BM80" s="107">
        <f>BM18+BM39+BM57+BM60+BM63+BM73+BM76+BM77</f>
        <v>191.79</v>
      </c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7">
        <f>BX18+BX39+BX57+BX60+BX63+BX73+BX76+BX77</f>
        <v>262.956</v>
      </c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</row>
    <row r="81" spans="1:86" s="12" customFormat="1" ht="40.5" customHeight="1">
      <c r="A81" s="50" t="s">
        <v>91</v>
      </c>
      <c r="B81" s="51"/>
      <c r="C81" s="51"/>
      <c r="D81" s="51"/>
      <c r="E81" s="51"/>
      <c r="F81" s="51"/>
      <c r="G81" s="51"/>
      <c r="H81" s="51"/>
      <c r="I81" s="101" t="s">
        <v>92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2"/>
      <c r="BM81" s="68">
        <f>BM23-BM30+BM43+BM56+BM61+BM47+BM49+BM68+BM75+BM78</f>
        <v>191.10999999999996</v>
      </c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8">
        <f>BX23-BX30+BX43+BX56+BX61+BX47+BX49+BX68+BX75+BX78</f>
        <v>277.216</v>
      </c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1:86" s="12" customFormat="1" ht="28.5" customHeight="1" thickBot="1">
      <c r="A82" s="112"/>
      <c r="B82" s="113"/>
      <c r="C82" s="113"/>
      <c r="D82" s="113"/>
      <c r="E82" s="113"/>
      <c r="F82" s="113"/>
      <c r="G82" s="113"/>
      <c r="H82" s="113"/>
      <c r="I82" s="114" t="s">
        <v>93</v>
      </c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5"/>
      <c r="BM82" s="116">
        <f>BM80-BM81</f>
        <v>0.6800000000000352</v>
      </c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6">
        <f>BX80-BX81</f>
        <v>-14.259999999999991</v>
      </c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</row>
    <row r="83" spans="1:86" s="1" customFormat="1" ht="13.5" thickBot="1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1"/>
    </row>
    <row r="84" spans="1:86" s="12" customFormat="1" ht="12.75">
      <c r="A84" s="50"/>
      <c r="B84" s="51"/>
      <c r="C84" s="51"/>
      <c r="D84" s="51"/>
      <c r="E84" s="51"/>
      <c r="F84" s="51"/>
      <c r="G84" s="51"/>
      <c r="H84" s="51"/>
      <c r="I84" s="52" t="s">
        <v>94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3"/>
      <c r="BM84" s="54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6"/>
    </row>
    <row r="85" spans="1:86" s="1" customFormat="1" ht="12.75">
      <c r="A85" s="61" t="s">
        <v>22</v>
      </c>
      <c r="B85" s="62"/>
      <c r="C85" s="62"/>
      <c r="D85" s="62"/>
      <c r="E85" s="62"/>
      <c r="F85" s="62"/>
      <c r="G85" s="62"/>
      <c r="H85" s="62"/>
      <c r="I85" s="67" t="s">
        <v>95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24"/>
      <c r="BM85" s="64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6"/>
    </row>
    <row r="86" spans="1:86" s="1" customFormat="1" ht="12.75">
      <c r="A86" s="61" t="s">
        <v>28</v>
      </c>
      <c r="B86" s="62"/>
      <c r="C86" s="62"/>
      <c r="D86" s="62"/>
      <c r="E86" s="62"/>
      <c r="F86" s="62"/>
      <c r="G86" s="62"/>
      <c r="H86" s="62"/>
      <c r="I86" s="67" t="s">
        <v>96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24"/>
      <c r="BM86" s="64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6"/>
    </row>
    <row r="87" spans="1:86" s="1" customFormat="1" ht="13.5" thickBot="1">
      <c r="A87" s="93" t="s">
        <v>30</v>
      </c>
      <c r="B87" s="94"/>
      <c r="C87" s="94"/>
      <c r="D87" s="94"/>
      <c r="E87" s="94"/>
      <c r="F87" s="94"/>
      <c r="G87" s="94"/>
      <c r="H87" s="94"/>
      <c r="I87" s="95" t="s">
        <v>97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6"/>
      <c r="BM87" s="118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20"/>
    </row>
    <row r="88" spans="1:86" s="1" customFormat="1" ht="120" customHeight="1">
      <c r="A88" s="251" t="s">
        <v>213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</row>
    <row r="90" ht="12.75" customHeight="1">
      <c r="B90" s="4" t="s">
        <v>98</v>
      </c>
    </row>
  </sheetData>
  <sheetProtection sheet="1" selectLockedCells="1" selectUnlockedCells="1"/>
  <mergeCells count="292">
    <mergeCell ref="A88:CH88"/>
    <mergeCell ref="A21:H21"/>
    <mergeCell ref="I21:BL21"/>
    <mergeCell ref="BM21:BW21"/>
    <mergeCell ref="BX21:CH21"/>
    <mergeCell ref="A87:H87"/>
    <mergeCell ref="I87:BL87"/>
    <mergeCell ref="BM87:BW87"/>
    <mergeCell ref="BX87:CH87"/>
    <mergeCell ref="A86:H86"/>
    <mergeCell ref="I86:BL86"/>
    <mergeCell ref="BM86:BW86"/>
    <mergeCell ref="BX86:CH86"/>
    <mergeCell ref="A85:H85"/>
    <mergeCell ref="I85:BL85"/>
    <mergeCell ref="BM85:BW85"/>
    <mergeCell ref="BX85:CH85"/>
    <mergeCell ref="A83:CH83"/>
    <mergeCell ref="A84:H84"/>
    <mergeCell ref="I84:BL84"/>
    <mergeCell ref="BM84:BW84"/>
    <mergeCell ref="BX84:CH84"/>
    <mergeCell ref="A82:H82"/>
    <mergeCell ref="I82:BL82"/>
    <mergeCell ref="BM82:BW82"/>
    <mergeCell ref="BX82:CH82"/>
    <mergeCell ref="A81:H81"/>
    <mergeCell ref="I81:BL81"/>
    <mergeCell ref="BM81:BW81"/>
    <mergeCell ref="BX81:CH81"/>
    <mergeCell ref="A80:H80"/>
    <mergeCell ref="I80:BL80"/>
    <mergeCell ref="BM80:BW80"/>
    <mergeCell ref="BX80:CH80"/>
    <mergeCell ref="A79:H79"/>
    <mergeCell ref="I79:BL79"/>
    <mergeCell ref="BM79:BW79"/>
    <mergeCell ref="BX79:CH79"/>
    <mergeCell ref="A78:H78"/>
    <mergeCell ref="I78:BL78"/>
    <mergeCell ref="BM78:BW78"/>
    <mergeCell ref="BX78:CH78"/>
    <mergeCell ref="A77:H77"/>
    <mergeCell ref="I77:BL77"/>
    <mergeCell ref="BM77:BW77"/>
    <mergeCell ref="BX77:CH77"/>
    <mergeCell ref="A76:H76"/>
    <mergeCell ref="I76:BL76"/>
    <mergeCell ref="BM76:BW76"/>
    <mergeCell ref="BX76:CH76"/>
    <mergeCell ref="A75:H75"/>
    <mergeCell ref="I75:BL75"/>
    <mergeCell ref="BM75:BW75"/>
    <mergeCell ref="BX75:CH75"/>
    <mergeCell ref="A74:H74"/>
    <mergeCell ref="I74:BL74"/>
    <mergeCell ref="BM74:BW74"/>
    <mergeCell ref="BX74:CH74"/>
    <mergeCell ref="A73:H73"/>
    <mergeCell ref="I73:BL73"/>
    <mergeCell ref="BM73:BW73"/>
    <mergeCell ref="BX73:CH73"/>
    <mergeCell ref="A72:H72"/>
    <mergeCell ref="I72:BL72"/>
    <mergeCell ref="BM72:BW72"/>
    <mergeCell ref="BX72:CH72"/>
    <mergeCell ref="A71:H71"/>
    <mergeCell ref="I71:BL71"/>
    <mergeCell ref="BM71:BW71"/>
    <mergeCell ref="BX71:CH71"/>
    <mergeCell ref="A70:H70"/>
    <mergeCell ref="I70:BL70"/>
    <mergeCell ref="BM70:BW70"/>
    <mergeCell ref="BX70:CH70"/>
    <mergeCell ref="A69:H69"/>
    <mergeCell ref="I69:BL69"/>
    <mergeCell ref="BM69:BW69"/>
    <mergeCell ref="BX69:CH69"/>
    <mergeCell ref="A68:H68"/>
    <mergeCell ref="I68:BL68"/>
    <mergeCell ref="BM68:BW68"/>
    <mergeCell ref="BX68:CH68"/>
    <mergeCell ref="A67:H67"/>
    <mergeCell ref="I67:BL67"/>
    <mergeCell ref="BM67:BW67"/>
    <mergeCell ref="BX67:CH67"/>
    <mergeCell ref="A66:H66"/>
    <mergeCell ref="I66:BL66"/>
    <mergeCell ref="BM66:BW66"/>
    <mergeCell ref="BX66:CH66"/>
    <mergeCell ref="A65:H65"/>
    <mergeCell ref="I65:BL65"/>
    <mergeCell ref="BM65:BW65"/>
    <mergeCell ref="BX65:CH65"/>
    <mergeCell ref="A64:H64"/>
    <mergeCell ref="I64:BL64"/>
    <mergeCell ref="BM64:BW64"/>
    <mergeCell ref="BX64:CH64"/>
    <mergeCell ref="A63:H63"/>
    <mergeCell ref="I63:BL63"/>
    <mergeCell ref="BM63:BW63"/>
    <mergeCell ref="BX63:CH63"/>
    <mergeCell ref="A62:H62"/>
    <mergeCell ref="I62:BL62"/>
    <mergeCell ref="BM62:BW62"/>
    <mergeCell ref="BX62:CH62"/>
    <mergeCell ref="A61:H61"/>
    <mergeCell ref="I61:BL61"/>
    <mergeCell ref="BM61:BW61"/>
    <mergeCell ref="BX61:CH61"/>
    <mergeCell ref="A60:H60"/>
    <mergeCell ref="I60:BL60"/>
    <mergeCell ref="BM60:BW60"/>
    <mergeCell ref="BX60:CH60"/>
    <mergeCell ref="A59:H59"/>
    <mergeCell ref="I59:BL59"/>
    <mergeCell ref="BM59:BW59"/>
    <mergeCell ref="BX59:CH59"/>
    <mergeCell ref="A58:H58"/>
    <mergeCell ref="I58:BL58"/>
    <mergeCell ref="BM58:BW58"/>
    <mergeCell ref="BX58:CH58"/>
    <mergeCell ref="A57:H57"/>
    <mergeCell ref="I57:BL57"/>
    <mergeCell ref="BM57:BW57"/>
    <mergeCell ref="BX57:CH57"/>
    <mergeCell ref="A56:H56"/>
    <mergeCell ref="I56:BL56"/>
    <mergeCell ref="BM56:BW56"/>
    <mergeCell ref="BX56:CH56"/>
    <mergeCell ref="A55:H55"/>
    <mergeCell ref="I55:BL55"/>
    <mergeCell ref="BM55:BW55"/>
    <mergeCell ref="BX55:CH55"/>
    <mergeCell ref="A54:H54"/>
    <mergeCell ref="I54:BL54"/>
    <mergeCell ref="BM54:BW54"/>
    <mergeCell ref="BX54:CH54"/>
    <mergeCell ref="A53:H53"/>
    <mergeCell ref="I53:BL53"/>
    <mergeCell ref="BM53:BW53"/>
    <mergeCell ref="BX53:CH53"/>
    <mergeCell ref="A52:H52"/>
    <mergeCell ref="I52:BL52"/>
    <mergeCell ref="BM52:BW52"/>
    <mergeCell ref="BX52:CH52"/>
    <mergeCell ref="A51:H51"/>
    <mergeCell ref="I51:BL51"/>
    <mergeCell ref="BM51:BW51"/>
    <mergeCell ref="BX51:CH51"/>
    <mergeCell ref="A50:H50"/>
    <mergeCell ref="I50:BL50"/>
    <mergeCell ref="BM50:BW50"/>
    <mergeCell ref="BX50:CH50"/>
    <mergeCell ref="A49:H49"/>
    <mergeCell ref="I49:BL49"/>
    <mergeCell ref="BM49:BW49"/>
    <mergeCell ref="BX49:CH49"/>
    <mergeCell ref="A48:H48"/>
    <mergeCell ref="I48:BL48"/>
    <mergeCell ref="BM48:BW48"/>
    <mergeCell ref="BX48:CH48"/>
    <mergeCell ref="A47:H47"/>
    <mergeCell ref="I47:BL47"/>
    <mergeCell ref="BM47:BW47"/>
    <mergeCell ref="BX47:CH47"/>
    <mergeCell ref="A46:H46"/>
    <mergeCell ref="I46:BL46"/>
    <mergeCell ref="BM46:BW46"/>
    <mergeCell ref="BX46:CH46"/>
    <mergeCell ref="A45:H45"/>
    <mergeCell ref="I45:BL45"/>
    <mergeCell ref="BM45:BW45"/>
    <mergeCell ref="BX45:CH45"/>
    <mergeCell ref="A44:H44"/>
    <mergeCell ref="I44:BL44"/>
    <mergeCell ref="BM44:BW44"/>
    <mergeCell ref="BX44:CH44"/>
    <mergeCell ref="A43:H43"/>
    <mergeCell ref="I43:BL43"/>
    <mergeCell ref="BM43:BW43"/>
    <mergeCell ref="BX43:CH43"/>
    <mergeCell ref="A42:H42"/>
    <mergeCell ref="I42:BL42"/>
    <mergeCell ref="BM42:BW42"/>
    <mergeCell ref="BX42:CH42"/>
    <mergeCell ref="A41:H41"/>
    <mergeCell ref="I41:BL41"/>
    <mergeCell ref="BM41:BW41"/>
    <mergeCell ref="BX41:CH41"/>
    <mergeCell ref="A40:H40"/>
    <mergeCell ref="I40:BL40"/>
    <mergeCell ref="BM40:BW40"/>
    <mergeCell ref="BX40:CH40"/>
    <mergeCell ref="A39:H39"/>
    <mergeCell ref="I39:BL39"/>
    <mergeCell ref="BM39:BW39"/>
    <mergeCell ref="BX39:CH39"/>
    <mergeCell ref="A38:H38"/>
    <mergeCell ref="I38:BL38"/>
    <mergeCell ref="BM38:BW38"/>
    <mergeCell ref="BX38:CH38"/>
    <mergeCell ref="A37:H37"/>
    <mergeCell ref="I37:BL37"/>
    <mergeCell ref="BM37:BW37"/>
    <mergeCell ref="BX37:CH37"/>
    <mergeCell ref="A36:H36"/>
    <mergeCell ref="I36:BL36"/>
    <mergeCell ref="BM36:BW36"/>
    <mergeCell ref="BX36:CH36"/>
    <mergeCell ref="A35:H35"/>
    <mergeCell ref="I35:BL35"/>
    <mergeCell ref="BM35:BW35"/>
    <mergeCell ref="BX35:CH35"/>
    <mergeCell ref="A34:H34"/>
    <mergeCell ref="I34:BL34"/>
    <mergeCell ref="BM34:BW34"/>
    <mergeCell ref="BX34:CH34"/>
    <mergeCell ref="A33:H33"/>
    <mergeCell ref="I33:BL33"/>
    <mergeCell ref="BM33:BW33"/>
    <mergeCell ref="BX33:CH33"/>
    <mergeCell ref="A32:H32"/>
    <mergeCell ref="I32:BL32"/>
    <mergeCell ref="BM32:BW32"/>
    <mergeCell ref="BX32:CH32"/>
    <mergeCell ref="A31:H31"/>
    <mergeCell ref="I31:BL31"/>
    <mergeCell ref="BM31:BW31"/>
    <mergeCell ref="BX31:CH31"/>
    <mergeCell ref="A30:H30"/>
    <mergeCell ref="I30:BL30"/>
    <mergeCell ref="BM30:BW30"/>
    <mergeCell ref="BX30:CH30"/>
    <mergeCell ref="A29:H29"/>
    <mergeCell ref="I29:BL29"/>
    <mergeCell ref="BM29:BW29"/>
    <mergeCell ref="BX29:CH29"/>
    <mergeCell ref="A28:H28"/>
    <mergeCell ref="I28:BL28"/>
    <mergeCell ref="BM28:BW28"/>
    <mergeCell ref="BX28:CH28"/>
    <mergeCell ref="A27:H27"/>
    <mergeCell ref="I27:BL27"/>
    <mergeCell ref="BM27:BW27"/>
    <mergeCell ref="BX27:CH27"/>
    <mergeCell ref="A26:H26"/>
    <mergeCell ref="I26:BL26"/>
    <mergeCell ref="BM26:BW26"/>
    <mergeCell ref="BX26:CH26"/>
    <mergeCell ref="A25:H25"/>
    <mergeCell ref="I25:BL25"/>
    <mergeCell ref="BM25:BW25"/>
    <mergeCell ref="BX25:CH25"/>
    <mergeCell ref="A24:H24"/>
    <mergeCell ref="I24:BL24"/>
    <mergeCell ref="BM24:BW24"/>
    <mergeCell ref="BX24:CH24"/>
    <mergeCell ref="A23:H23"/>
    <mergeCell ref="I23:BL23"/>
    <mergeCell ref="BM23:BW23"/>
    <mergeCell ref="BX23:CH23"/>
    <mergeCell ref="A22:H22"/>
    <mergeCell ref="I22:BL22"/>
    <mergeCell ref="BM22:BW22"/>
    <mergeCell ref="BX22:CH22"/>
    <mergeCell ref="A20:H20"/>
    <mergeCell ref="I20:BL20"/>
    <mergeCell ref="BM20:BW20"/>
    <mergeCell ref="BX20:CH20"/>
    <mergeCell ref="A19:H19"/>
    <mergeCell ref="I19:BL19"/>
    <mergeCell ref="BM19:BW19"/>
    <mergeCell ref="BX19:CH19"/>
    <mergeCell ref="A18:H18"/>
    <mergeCell ref="I18:BL18"/>
    <mergeCell ref="BM18:BW18"/>
    <mergeCell ref="BX18:CH18"/>
    <mergeCell ref="A17:H17"/>
    <mergeCell ref="I17:BL17"/>
    <mergeCell ref="BM17:BW17"/>
    <mergeCell ref="BX17:CH17"/>
    <mergeCell ref="A15:H16"/>
    <mergeCell ref="I15:BL16"/>
    <mergeCell ref="BM15:CH15"/>
    <mergeCell ref="BM16:BW16"/>
    <mergeCell ref="BX16:CH16"/>
    <mergeCell ref="A5:CH5"/>
    <mergeCell ref="BM10:CH10"/>
    <mergeCell ref="BM11:BV11"/>
    <mergeCell ref="BX11:BZ11"/>
    <mergeCell ref="CA11:CC11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115" r:id="rId1"/>
  <rowBreaks count="1" manualBreakCount="1">
    <brk id="51" max="8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58"/>
  <sheetViews>
    <sheetView view="pageBreakPreview" zoomScaleSheetLayoutView="100" zoomScalePageLayoutView="0" workbookViewId="0" topLeftCell="A1">
      <selection activeCell="BB21" sqref="BB21:BH21"/>
    </sheetView>
  </sheetViews>
  <sheetFormatPr defaultColWidth="0.875" defaultRowHeight="12.75"/>
  <cols>
    <col min="1" max="107" width="0.875" style="4" customWidth="1"/>
    <col min="108" max="108" width="9.00390625" style="4" customWidth="1"/>
    <col min="109" max="16384" width="0.875" style="4" customWidth="1"/>
  </cols>
  <sheetData>
    <row r="1" ht="11.25">
      <c r="DD1" s="5" t="s">
        <v>99</v>
      </c>
    </row>
    <row r="2" ht="11.25">
      <c r="DD2" s="5" t="s">
        <v>6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5" t="s">
        <v>7</v>
      </c>
    </row>
    <row r="4" spans="1:108" s="2" customFormat="1" ht="34.5" customHeight="1">
      <c r="A4" s="44" t="s">
        <v>200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1:108" s="2" customFormat="1" ht="13.5" customHeight="1">
      <c r="A5" s="44" t="s">
        <v>100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s="1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3" t="s">
        <v>8</v>
      </c>
    </row>
    <row r="7" spans="87:108" s="1" customFormat="1" ht="12.75"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3" t="s">
        <v>203</v>
      </c>
    </row>
    <row r="8" spans="79:108" s="1" customFormat="1" ht="12.75">
      <c r="CA8" s="137" t="s">
        <v>197</v>
      </c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</row>
    <row r="9" spans="79:108" ht="11.25">
      <c r="CA9" s="46" t="s">
        <v>1</v>
      </c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78:108" s="1" customFormat="1" ht="12.75">
      <c r="BZ10" s="48" t="s">
        <v>2</v>
      </c>
      <c r="CA10" s="48"/>
      <c r="CB10" s="135"/>
      <c r="CC10" s="135"/>
      <c r="CD10" s="135"/>
      <c r="CE10" s="136" t="s">
        <v>2</v>
      </c>
      <c r="CF10" s="136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T10" s="48">
        <v>20</v>
      </c>
      <c r="CU10" s="48"/>
      <c r="CV10" s="48"/>
      <c r="CW10" s="138" t="s">
        <v>198</v>
      </c>
      <c r="CX10" s="138"/>
      <c r="CY10" s="138"/>
      <c r="CZ10" s="15" t="s">
        <v>9</v>
      </c>
      <c r="DD10" s="15"/>
    </row>
    <row r="11" s="1" customFormat="1" ht="12.75">
      <c r="DD11" s="13" t="s">
        <v>3</v>
      </c>
    </row>
    <row r="12" ht="6.75" customHeight="1" thickBot="1">
      <c r="DD12" s="5"/>
    </row>
    <row r="13" spans="1:108" s="17" customFormat="1" ht="15" customHeight="1">
      <c r="A13" s="139" t="s">
        <v>101</v>
      </c>
      <c r="B13" s="140"/>
      <c r="C13" s="140"/>
      <c r="D13" s="141"/>
      <c r="E13" s="148" t="s">
        <v>102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 t="s">
        <v>103</v>
      </c>
      <c r="Z13" s="149"/>
      <c r="AA13" s="149"/>
      <c r="AB13" s="149"/>
      <c r="AC13" s="149"/>
      <c r="AD13" s="149"/>
      <c r="AE13" s="149"/>
      <c r="AF13" s="150"/>
      <c r="AG13" s="148" t="s">
        <v>191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AU13" s="148" t="s">
        <v>104</v>
      </c>
      <c r="AV13" s="149"/>
      <c r="AW13" s="149"/>
      <c r="AX13" s="149"/>
      <c r="AY13" s="149"/>
      <c r="AZ13" s="149"/>
      <c r="BA13" s="150"/>
      <c r="BB13" s="148" t="s">
        <v>105</v>
      </c>
      <c r="BC13" s="149"/>
      <c r="BD13" s="149"/>
      <c r="BE13" s="149"/>
      <c r="BF13" s="149"/>
      <c r="BG13" s="149"/>
      <c r="BH13" s="150"/>
      <c r="BI13" s="148" t="s">
        <v>106</v>
      </c>
      <c r="BJ13" s="149"/>
      <c r="BK13" s="149"/>
      <c r="BL13" s="149"/>
      <c r="BM13" s="149"/>
      <c r="BN13" s="149"/>
      <c r="BO13" s="149"/>
      <c r="BP13" s="150"/>
      <c r="BQ13" s="175" t="s">
        <v>107</v>
      </c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48" t="s">
        <v>108</v>
      </c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60"/>
    </row>
    <row r="14" spans="1:108" s="17" customFormat="1" ht="15" customHeight="1">
      <c r="A14" s="142"/>
      <c r="B14" s="143"/>
      <c r="C14" s="143"/>
      <c r="D14" s="144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3"/>
      <c r="Y14" s="151"/>
      <c r="Z14" s="152"/>
      <c r="AA14" s="152"/>
      <c r="AB14" s="152"/>
      <c r="AC14" s="152"/>
      <c r="AD14" s="152"/>
      <c r="AE14" s="152"/>
      <c r="AF14" s="153"/>
      <c r="AG14" s="154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51"/>
      <c r="AV14" s="152"/>
      <c r="AW14" s="152"/>
      <c r="AX14" s="152"/>
      <c r="AY14" s="152"/>
      <c r="AZ14" s="152"/>
      <c r="BA14" s="153"/>
      <c r="BB14" s="151"/>
      <c r="BC14" s="152"/>
      <c r="BD14" s="152"/>
      <c r="BE14" s="152"/>
      <c r="BF14" s="152"/>
      <c r="BG14" s="152"/>
      <c r="BH14" s="153"/>
      <c r="BI14" s="151"/>
      <c r="BJ14" s="152"/>
      <c r="BK14" s="152"/>
      <c r="BL14" s="152"/>
      <c r="BM14" s="152"/>
      <c r="BN14" s="152"/>
      <c r="BO14" s="152"/>
      <c r="BP14" s="153"/>
      <c r="BQ14" s="163" t="s">
        <v>10</v>
      </c>
      <c r="BR14" s="164"/>
      <c r="BS14" s="164"/>
      <c r="BT14" s="164"/>
      <c r="BU14" s="164"/>
      <c r="BV14" s="164"/>
      <c r="BW14" s="165"/>
      <c r="BX14" s="157" t="s">
        <v>109</v>
      </c>
      <c r="BY14" s="158"/>
      <c r="BZ14" s="158"/>
      <c r="CA14" s="159"/>
      <c r="CB14" s="167" t="s">
        <v>110</v>
      </c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8"/>
      <c r="CR14" s="151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61"/>
    </row>
    <row r="15" spans="1:108" s="17" customFormat="1" ht="67.5" customHeight="1">
      <c r="A15" s="145"/>
      <c r="B15" s="146"/>
      <c r="C15" s="146"/>
      <c r="D15" s="147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  <c r="Y15" s="154"/>
      <c r="Z15" s="155"/>
      <c r="AA15" s="155"/>
      <c r="AB15" s="155"/>
      <c r="AC15" s="155"/>
      <c r="AD15" s="155"/>
      <c r="AE15" s="155"/>
      <c r="AF15" s="156"/>
      <c r="AG15" s="157" t="s">
        <v>111</v>
      </c>
      <c r="AH15" s="158"/>
      <c r="AI15" s="158"/>
      <c r="AJ15" s="158"/>
      <c r="AK15" s="158"/>
      <c r="AL15" s="158"/>
      <c r="AM15" s="159"/>
      <c r="AN15" s="157" t="s">
        <v>112</v>
      </c>
      <c r="AO15" s="158"/>
      <c r="AP15" s="158"/>
      <c r="AQ15" s="158"/>
      <c r="AR15" s="158"/>
      <c r="AS15" s="158"/>
      <c r="AT15" s="159"/>
      <c r="AU15" s="154"/>
      <c r="AV15" s="155"/>
      <c r="AW15" s="155"/>
      <c r="AX15" s="155"/>
      <c r="AY15" s="155"/>
      <c r="AZ15" s="155"/>
      <c r="BA15" s="156"/>
      <c r="BB15" s="154"/>
      <c r="BC15" s="155"/>
      <c r="BD15" s="155"/>
      <c r="BE15" s="155"/>
      <c r="BF15" s="155"/>
      <c r="BG15" s="155"/>
      <c r="BH15" s="156"/>
      <c r="BI15" s="154"/>
      <c r="BJ15" s="155"/>
      <c r="BK15" s="155"/>
      <c r="BL15" s="155"/>
      <c r="BM15" s="155"/>
      <c r="BN15" s="155"/>
      <c r="BO15" s="155"/>
      <c r="BP15" s="156"/>
      <c r="BQ15" s="154"/>
      <c r="BR15" s="155"/>
      <c r="BS15" s="155"/>
      <c r="BT15" s="155"/>
      <c r="BU15" s="155"/>
      <c r="BV15" s="155"/>
      <c r="BW15" s="156"/>
      <c r="BX15" s="166"/>
      <c r="BY15" s="146"/>
      <c r="BZ15" s="146"/>
      <c r="CA15" s="147"/>
      <c r="CB15" s="169" t="s">
        <v>113</v>
      </c>
      <c r="CC15" s="167"/>
      <c r="CD15" s="167"/>
      <c r="CE15" s="167"/>
      <c r="CF15" s="167"/>
      <c r="CG15" s="167"/>
      <c r="CH15" s="167"/>
      <c r="CI15" s="167"/>
      <c r="CJ15" s="169" t="s">
        <v>114</v>
      </c>
      <c r="CK15" s="167"/>
      <c r="CL15" s="167"/>
      <c r="CM15" s="167"/>
      <c r="CN15" s="167"/>
      <c r="CO15" s="167"/>
      <c r="CP15" s="167"/>
      <c r="CQ15" s="167"/>
      <c r="CR15" s="154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62"/>
    </row>
    <row r="16" spans="1:108" s="18" customFormat="1" ht="10.5">
      <c r="A16" s="170"/>
      <c r="B16" s="171"/>
      <c r="C16" s="171"/>
      <c r="D16" s="171"/>
      <c r="E16" s="172" t="s">
        <v>115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  <c r="Y16" s="167"/>
      <c r="Z16" s="167"/>
      <c r="AA16" s="167"/>
      <c r="AB16" s="167"/>
      <c r="AC16" s="167"/>
      <c r="AD16" s="167"/>
      <c r="AE16" s="167"/>
      <c r="AF16" s="167"/>
      <c r="AG16" s="167">
        <v>0</v>
      </c>
      <c r="AH16" s="167"/>
      <c r="AI16" s="167"/>
      <c r="AJ16" s="167"/>
      <c r="AK16" s="167"/>
      <c r="AL16" s="167"/>
      <c r="AM16" s="167"/>
      <c r="AN16" s="167">
        <f>AN35</f>
        <v>0.056</v>
      </c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>
        <f>BQ35</f>
        <v>0.056</v>
      </c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8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7"/>
    </row>
    <row r="17" spans="1:108" s="17" customFormat="1" ht="21" customHeight="1">
      <c r="A17" s="170">
        <v>1</v>
      </c>
      <c r="B17" s="171"/>
      <c r="C17" s="171"/>
      <c r="D17" s="171"/>
      <c r="E17" s="169" t="s">
        <v>116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7"/>
      <c r="Z17" s="167"/>
      <c r="AA17" s="167"/>
      <c r="AB17" s="167"/>
      <c r="AC17" s="167"/>
      <c r="AD17" s="167"/>
      <c r="AE17" s="167"/>
      <c r="AF17" s="167"/>
      <c r="AG17" s="167">
        <v>0</v>
      </c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>
        <v>0</v>
      </c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8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7"/>
    </row>
    <row r="18" spans="1:108" s="17" customFormat="1" ht="30.75" customHeight="1">
      <c r="A18" s="170" t="s">
        <v>18</v>
      </c>
      <c r="B18" s="171"/>
      <c r="C18" s="171"/>
      <c r="D18" s="171"/>
      <c r="E18" s="169" t="s">
        <v>117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8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7"/>
    </row>
    <row r="19" spans="1:108" s="17" customFormat="1" ht="10.5">
      <c r="A19" s="125" t="s">
        <v>22</v>
      </c>
      <c r="B19" s="126"/>
      <c r="C19" s="126"/>
      <c r="D19" s="126"/>
      <c r="E19" s="121" t="s">
        <v>192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3"/>
      <c r="Z19" s="123"/>
      <c r="AA19" s="123"/>
      <c r="AB19" s="123"/>
      <c r="AC19" s="123"/>
      <c r="AD19" s="123"/>
      <c r="AE19" s="123"/>
      <c r="AF19" s="123"/>
      <c r="AG19" s="123">
        <v>0</v>
      </c>
      <c r="AH19" s="123"/>
      <c r="AI19" s="123"/>
      <c r="AJ19" s="123"/>
      <c r="AK19" s="123"/>
      <c r="AL19" s="123"/>
      <c r="AM19" s="123"/>
      <c r="AN19" s="123">
        <v>0</v>
      </c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>
        <v>0</v>
      </c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4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1:108" s="17" customFormat="1" ht="10.5">
      <c r="A20" s="125"/>
      <c r="B20" s="126"/>
      <c r="C20" s="126"/>
      <c r="D20" s="12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4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</row>
    <row r="21" spans="1:108" s="17" customFormat="1" ht="10.5">
      <c r="A21" s="125" t="s">
        <v>0</v>
      </c>
      <c r="B21" s="126"/>
      <c r="C21" s="126"/>
      <c r="D21" s="12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4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s="18" customFormat="1" ht="30.75" customHeight="1">
      <c r="A22" s="170" t="s">
        <v>19</v>
      </c>
      <c r="B22" s="171"/>
      <c r="C22" s="171"/>
      <c r="D22" s="171"/>
      <c r="E22" s="178" t="s">
        <v>120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8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7"/>
    </row>
    <row r="23" spans="1:108" s="17" customFormat="1" ht="10.5">
      <c r="A23" s="125" t="s">
        <v>22</v>
      </c>
      <c r="B23" s="126"/>
      <c r="C23" s="126"/>
      <c r="D23" s="126"/>
      <c r="E23" s="121" t="s">
        <v>118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4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s="17" customFormat="1" ht="10.5">
      <c r="A24" s="125" t="s">
        <v>28</v>
      </c>
      <c r="B24" s="126"/>
      <c r="C24" s="126"/>
      <c r="D24" s="126"/>
      <c r="E24" s="121" t="s">
        <v>119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4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s="17" customFormat="1" ht="10.5">
      <c r="A25" s="125" t="s">
        <v>0</v>
      </c>
      <c r="B25" s="126"/>
      <c r="C25" s="126"/>
      <c r="D25" s="12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4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s="18" customFormat="1" ht="21" customHeight="1">
      <c r="A26" s="170" t="s">
        <v>26</v>
      </c>
      <c r="B26" s="171"/>
      <c r="C26" s="171"/>
      <c r="D26" s="171"/>
      <c r="E26" s="178" t="s">
        <v>121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8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</row>
    <row r="27" spans="1:108" s="17" customFormat="1" ht="10.5">
      <c r="A27" s="125" t="s">
        <v>22</v>
      </c>
      <c r="B27" s="126"/>
      <c r="C27" s="126"/>
      <c r="D27" s="126"/>
      <c r="E27" s="121" t="s">
        <v>118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4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s="17" customFormat="1" ht="10.5">
      <c r="A28" s="125" t="s">
        <v>28</v>
      </c>
      <c r="B28" s="126"/>
      <c r="C28" s="126"/>
      <c r="D28" s="126"/>
      <c r="E28" s="121" t="s">
        <v>119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4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s="17" customFormat="1" ht="10.5">
      <c r="A29" s="125" t="s">
        <v>0</v>
      </c>
      <c r="B29" s="126"/>
      <c r="C29" s="126"/>
      <c r="D29" s="12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4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s="19" customFormat="1" ht="42.75" customHeight="1">
      <c r="A30" s="181" t="s">
        <v>122</v>
      </c>
      <c r="B30" s="182"/>
      <c r="C30" s="182"/>
      <c r="D30" s="182"/>
      <c r="E30" s="169" t="s">
        <v>123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8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</row>
    <row r="31" spans="1:108" s="17" customFormat="1" ht="10.5">
      <c r="A31" s="125" t="s">
        <v>22</v>
      </c>
      <c r="B31" s="126"/>
      <c r="C31" s="126"/>
      <c r="D31" s="126"/>
      <c r="E31" s="121" t="s">
        <v>118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4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s="17" customFormat="1" ht="10.5">
      <c r="A32" s="125" t="s">
        <v>28</v>
      </c>
      <c r="B32" s="126"/>
      <c r="C32" s="126"/>
      <c r="D32" s="126"/>
      <c r="E32" s="121" t="s">
        <v>119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4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s="17" customFormat="1" ht="10.5">
      <c r="A33" s="125" t="s">
        <v>0</v>
      </c>
      <c r="B33" s="126"/>
      <c r="C33" s="126"/>
      <c r="D33" s="12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4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s="18" customFormat="1" ht="10.5">
      <c r="A34" s="170" t="s">
        <v>28</v>
      </c>
      <c r="B34" s="171"/>
      <c r="C34" s="171"/>
      <c r="D34" s="171"/>
      <c r="E34" s="178" t="s">
        <v>124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8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7"/>
    </row>
    <row r="35" spans="1:108" s="18" customFormat="1" ht="30.75" customHeight="1">
      <c r="A35" s="170" t="s">
        <v>50</v>
      </c>
      <c r="B35" s="171"/>
      <c r="C35" s="171"/>
      <c r="D35" s="171"/>
      <c r="E35" s="169" t="s">
        <v>117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7"/>
      <c r="Z35" s="167"/>
      <c r="AA35" s="167"/>
      <c r="AB35" s="167"/>
      <c r="AC35" s="167"/>
      <c r="AD35" s="167"/>
      <c r="AE35" s="167"/>
      <c r="AF35" s="167"/>
      <c r="AG35" s="167">
        <v>0</v>
      </c>
      <c r="AH35" s="167"/>
      <c r="AI35" s="167"/>
      <c r="AJ35" s="167"/>
      <c r="AK35" s="167"/>
      <c r="AL35" s="167"/>
      <c r="AM35" s="167"/>
      <c r="AN35" s="167">
        <f>AN36+AN37</f>
        <v>0.056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>
        <f>BQ36+BQ37</f>
        <v>0.056</v>
      </c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8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7"/>
    </row>
    <row r="36" spans="1:108" s="17" customFormat="1" ht="31.5" customHeight="1">
      <c r="A36" s="125" t="s">
        <v>22</v>
      </c>
      <c r="B36" s="126"/>
      <c r="C36" s="126"/>
      <c r="D36" s="126"/>
      <c r="E36" s="121" t="s">
        <v>195</v>
      </c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3"/>
      <c r="Z36" s="123"/>
      <c r="AA36" s="123"/>
      <c r="AB36" s="123"/>
      <c r="AC36" s="123"/>
      <c r="AD36" s="123"/>
      <c r="AE36" s="123"/>
      <c r="AF36" s="123"/>
      <c r="AG36" s="123">
        <v>0</v>
      </c>
      <c r="AH36" s="123"/>
      <c r="AI36" s="123"/>
      <c r="AJ36" s="123"/>
      <c r="AK36" s="123"/>
      <c r="AL36" s="123"/>
      <c r="AM36" s="123"/>
      <c r="AN36" s="123">
        <v>0.056</v>
      </c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>
        <f>AN36-AG36</f>
        <v>0.056</v>
      </c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4"/>
      <c r="CR36" s="121" t="s">
        <v>196</v>
      </c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s="17" customFormat="1" ht="12.75" customHeight="1">
      <c r="A37" s="125"/>
      <c r="B37" s="126"/>
      <c r="C37" s="126"/>
      <c r="D37" s="12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4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s="17" customFormat="1" ht="10.5">
      <c r="A38" s="125" t="s">
        <v>0</v>
      </c>
      <c r="B38" s="126"/>
      <c r="C38" s="126"/>
      <c r="D38" s="12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4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2"/>
    </row>
    <row r="39" spans="1:108" s="18" customFormat="1" ht="10.5">
      <c r="A39" s="170" t="s">
        <v>125</v>
      </c>
      <c r="B39" s="171"/>
      <c r="C39" s="171"/>
      <c r="D39" s="171"/>
      <c r="E39" s="183" t="s">
        <v>126</v>
      </c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5"/>
      <c r="Y39" s="167"/>
      <c r="Z39" s="167"/>
      <c r="AA39" s="167"/>
      <c r="AB39" s="167"/>
      <c r="AC39" s="167"/>
      <c r="AD39" s="167"/>
      <c r="AE39" s="167"/>
      <c r="AF39" s="167"/>
      <c r="AG39" s="167">
        <v>0</v>
      </c>
      <c r="AH39" s="167"/>
      <c r="AI39" s="167"/>
      <c r="AJ39" s="167"/>
      <c r="AK39" s="167"/>
      <c r="AL39" s="167"/>
      <c r="AM39" s="167"/>
      <c r="AN39" s="167">
        <v>0</v>
      </c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>
        <v>0</v>
      </c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8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7"/>
    </row>
    <row r="40" spans="1:108" s="17" customFormat="1" ht="87" customHeight="1">
      <c r="A40" s="125" t="s">
        <v>22</v>
      </c>
      <c r="B40" s="126"/>
      <c r="C40" s="126"/>
      <c r="D40" s="126"/>
      <c r="E40" s="121" t="s">
        <v>193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3"/>
      <c r="Z40" s="123"/>
      <c r="AA40" s="123"/>
      <c r="AB40" s="123"/>
      <c r="AC40" s="123"/>
      <c r="AD40" s="123"/>
      <c r="AE40" s="123"/>
      <c r="AF40" s="123"/>
      <c r="AG40" s="123">
        <v>0</v>
      </c>
      <c r="AH40" s="123"/>
      <c r="AI40" s="123"/>
      <c r="AJ40" s="123"/>
      <c r="AK40" s="123"/>
      <c r="AL40" s="123"/>
      <c r="AM40" s="123"/>
      <c r="AN40" s="123">
        <v>0</v>
      </c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>
        <v>0</v>
      </c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4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s="17" customFormat="1" ht="10.5">
      <c r="A41" s="125"/>
      <c r="B41" s="126"/>
      <c r="C41" s="126"/>
      <c r="D41" s="126"/>
      <c r="E41" s="121" t="s">
        <v>127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4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s="17" customFormat="1" ht="45.75" customHeight="1">
      <c r="A42" s="132" t="s">
        <v>28</v>
      </c>
      <c r="B42" s="133"/>
      <c r="C42" s="133"/>
      <c r="D42" s="134"/>
      <c r="E42" s="121" t="s">
        <v>194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4"/>
      <c r="Z42" s="130"/>
      <c r="AA42" s="130"/>
      <c r="AB42" s="130"/>
      <c r="AC42" s="130"/>
      <c r="AD42" s="130"/>
      <c r="AE42" s="130"/>
      <c r="AF42" s="131"/>
      <c r="AG42" s="124">
        <v>0</v>
      </c>
      <c r="AH42" s="130"/>
      <c r="AI42" s="130"/>
      <c r="AJ42" s="130"/>
      <c r="AK42" s="130"/>
      <c r="AL42" s="130"/>
      <c r="AM42" s="131"/>
      <c r="AN42" s="124">
        <v>0</v>
      </c>
      <c r="AO42" s="130"/>
      <c r="AP42" s="130"/>
      <c r="AQ42" s="130"/>
      <c r="AR42" s="130"/>
      <c r="AS42" s="130"/>
      <c r="AT42" s="131"/>
      <c r="AU42" s="124"/>
      <c r="AV42" s="130"/>
      <c r="AW42" s="130"/>
      <c r="AX42" s="130"/>
      <c r="AY42" s="130"/>
      <c r="AZ42" s="130"/>
      <c r="BA42" s="131"/>
      <c r="BB42" s="124"/>
      <c r="BC42" s="130"/>
      <c r="BD42" s="130"/>
      <c r="BE42" s="130"/>
      <c r="BF42" s="130"/>
      <c r="BG42" s="130"/>
      <c r="BH42" s="131"/>
      <c r="BI42" s="124"/>
      <c r="BJ42" s="130"/>
      <c r="BK42" s="130"/>
      <c r="BL42" s="130"/>
      <c r="BM42" s="130"/>
      <c r="BN42" s="130"/>
      <c r="BO42" s="130"/>
      <c r="BP42" s="131"/>
      <c r="BQ42" s="124">
        <v>0</v>
      </c>
      <c r="BR42" s="130"/>
      <c r="BS42" s="130"/>
      <c r="BT42" s="130"/>
      <c r="BU42" s="130"/>
      <c r="BV42" s="130"/>
      <c r="BW42" s="131"/>
      <c r="BX42" s="124"/>
      <c r="BY42" s="130"/>
      <c r="BZ42" s="130"/>
      <c r="CA42" s="131"/>
      <c r="CB42" s="124"/>
      <c r="CC42" s="130"/>
      <c r="CD42" s="130"/>
      <c r="CE42" s="130"/>
      <c r="CF42" s="130"/>
      <c r="CG42" s="130"/>
      <c r="CH42" s="130"/>
      <c r="CI42" s="131"/>
      <c r="CJ42" s="124"/>
      <c r="CK42" s="130"/>
      <c r="CL42" s="130"/>
      <c r="CM42" s="130"/>
      <c r="CN42" s="130"/>
      <c r="CO42" s="130"/>
      <c r="CP42" s="130"/>
      <c r="CQ42" s="131"/>
      <c r="CR42" s="127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17" customFormat="1" ht="10.5">
      <c r="A43" s="125"/>
      <c r="B43" s="126"/>
      <c r="C43" s="126"/>
      <c r="D43" s="126"/>
      <c r="E43" s="121" t="s">
        <v>127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4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s="17" customFormat="1" ht="10.5">
      <c r="A44" s="125" t="s">
        <v>0</v>
      </c>
      <c r="B44" s="126"/>
      <c r="C44" s="126"/>
      <c r="D44" s="12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4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2"/>
    </row>
    <row r="45" spans="1:108" s="17" customFormat="1" ht="45.75" customHeight="1">
      <c r="A45" s="132" t="s">
        <v>30</v>
      </c>
      <c r="B45" s="133"/>
      <c r="C45" s="133"/>
      <c r="D45" s="134"/>
      <c r="E45" s="121" t="s">
        <v>194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4"/>
      <c r="Z45" s="130"/>
      <c r="AA45" s="130"/>
      <c r="AB45" s="130"/>
      <c r="AC45" s="130"/>
      <c r="AD45" s="130"/>
      <c r="AE45" s="130"/>
      <c r="AF45" s="131"/>
      <c r="AG45" s="124">
        <v>0</v>
      </c>
      <c r="AH45" s="130"/>
      <c r="AI45" s="130"/>
      <c r="AJ45" s="130"/>
      <c r="AK45" s="130"/>
      <c r="AL45" s="130"/>
      <c r="AM45" s="131"/>
      <c r="AN45" s="124">
        <v>0</v>
      </c>
      <c r="AO45" s="130"/>
      <c r="AP45" s="130"/>
      <c r="AQ45" s="130"/>
      <c r="AR45" s="130"/>
      <c r="AS45" s="130"/>
      <c r="AT45" s="131"/>
      <c r="AU45" s="124"/>
      <c r="AV45" s="130"/>
      <c r="AW45" s="130"/>
      <c r="AX45" s="130"/>
      <c r="AY45" s="130"/>
      <c r="AZ45" s="130"/>
      <c r="BA45" s="131"/>
      <c r="BB45" s="124"/>
      <c r="BC45" s="130"/>
      <c r="BD45" s="130"/>
      <c r="BE45" s="130"/>
      <c r="BF45" s="130"/>
      <c r="BG45" s="130"/>
      <c r="BH45" s="131"/>
      <c r="BI45" s="124"/>
      <c r="BJ45" s="130"/>
      <c r="BK45" s="130"/>
      <c r="BL45" s="130"/>
      <c r="BM45" s="130"/>
      <c r="BN45" s="130"/>
      <c r="BO45" s="130"/>
      <c r="BP45" s="131"/>
      <c r="BQ45" s="124">
        <v>0</v>
      </c>
      <c r="BR45" s="130"/>
      <c r="BS45" s="130"/>
      <c r="BT45" s="130"/>
      <c r="BU45" s="130"/>
      <c r="BV45" s="130"/>
      <c r="BW45" s="131"/>
      <c r="BX45" s="124"/>
      <c r="BY45" s="130"/>
      <c r="BZ45" s="130"/>
      <c r="CA45" s="131"/>
      <c r="CB45" s="124"/>
      <c r="CC45" s="130"/>
      <c r="CD45" s="130"/>
      <c r="CE45" s="130"/>
      <c r="CF45" s="130"/>
      <c r="CG45" s="130"/>
      <c r="CH45" s="130"/>
      <c r="CI45" s="131"/>
      <c r="CJ45" s="124"/>
      <c r="CK45" s="130"/>
      <c r="CL45" s="130"/>
      <c r="CM45" s="130"/>
      <c r="CN45" s="130"/>
      <c r="CO45" s="130"/>
      <c r="CP45" s="130"/>
      <c r="CQ45" s="131"/>
      <c r="CR45" s="127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s="17" customFormat="1" ht="10.5">
      <c r="A46" s="125"/>
      <c r="B46" s="126"/>
      <c r="C46" s="126"/>
      <c r="D46" s="126"/>
      <c r="E46" s="121" t="s">
        <v>127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4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s="17" customFormat="1" ht="10.5">
      <c r="A47" s="125" t="s">
        <v>0</v>
      </c>
      <c r="B47" s="126"/>
      <c r="C47" s="126"/>
      <c r="D47" s="12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4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s="17" customFormat="1" ht="10.5">
      <c r="A48" s="186" t="s">
        <v>94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8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4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s="17" customFormat="1" ht="30.75" customHeight="1">
      <c r="A49" s="170"/>
      <c r="B49" s="171"/>
      <c r="C49" s="171"/>
      <c r="D49" s="171"/>
      <c r="E49" s="178" t="s">
        <v>128</v>
      </c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4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s="17" customFormat="1" ht="10.5">
      <c r="A50" s="125" t="s">
        <v>22</v>
      </c>
      <c r="B50" s="126"/>
      <c r="C50" s="126"/>
      <c r="D50" s="126"/>
      <c r="E50" s="121" t="s">
        <v>118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4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2"/>
    </row>
    <row r="51" spans="1:108" s="17" customFormat="1" ht="10.5">
      <c r="A51" s="125" t="s">
        <v>28</v>
      </c>
      <c r="B51" s="126"/>
      <c r="C51" s="126"/>
      <c r="D51" s="126"/>
      <c r="E51" s="121" t="s">
        <v>119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4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s="17" customFormat="1" ht="11.25" thickBot="1">
      <c r="A52" s="189" t="s">
        <v>0</v>
      </c>
      <c r="B52" s="190"/>
      <c r="C52" s="190"/>
      <c r="D52" s="190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5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4"/>
    </row>
    <row r="53" s="1" customFormat="1" ht="9" customHeight="1">
      <c r="DD53" s="13"/>
    </row>
    <row r="54" spans="2:108" ht="10.5" customHeight="1">
      <c r="B54" s="5"/>
      <c r="C54" s="5"/>
      <c r="D54" s="5"/>
      <c r="E54" s="5"/>
      <c r="F54" s="5" t="s">
        <v>129</v>
      </c>
      <c r="G54" s="4" t="s">
        <v>130</v>
      </c>
      <c r="DD54" s="5"/>
    </row>
    <row r="55" spans="6:108" ht="10.5" customHeight="1">
      <c r="F55" s="5" t="s">
        <v>131</v>
      </c>
      <c r="G55" s="4" t="s">
        <v>132</v>
      </c>
      <c r="DD55" s="5"/>
    </row>
    <row r="56" spans="6:108" ht="10.5" customHeight="1">
      <c r="F56" s="5" t="s">
        <v>133</v>
      </c>
      <c r="G56" s="4" t="s">
        <v>134</v>
      </c>
      <c r="DD56" s="5"/>
    </row>
    <row r="57" ht="5.25" customHeight="1">
      <c r="DD57" s="5"/>
    </row>
    <row r="58" spans="7:108" ht="10.5" customHeight="1">
      <c r="G58" s="4" t="s">
        <v>135</v>
      </c>
      <c r="DD58" s="5"/>
    </row>
  </sheetData>
  <sheetProtection sheet="1" selectLockedCells="1" selectUnlockedCells="1"/>
  <mergeCells count="506">
    <mergeCell ref="CB52:CI52"/>
    <mergeCell ref="CJ52:CQ52"/>
    <mergeCell ref="CB51:CI51"/>
    <mergeCell ref="BI51:BP51"/>
    <mergeCell ref="BQ51:BW51"/>
    <mergeCell ref="AN52:AT52"/>
    <mergeCell ref="AU52:BA52"/>
    <mergeCell ref="CR52:DD52"/>
    <mergeCell ref="BB52:BH52"/>
    <mergeCell ref="BI52:BP52"/>
    <mergeCell ref="BQ52:BW52"/>
    <mergeCell ref="BX52:CA52"/>
    <mergeCell ref="BB51:BH51"/>
    <mergeCell ref="A52:D52"/>
    <mergeCell ref="E52:X52"/>
    <mergeCell ref="Y52:AF52"/>
    <mergeCell ref="AG52:AM52"/>
    <mergeCell ref="BX51:CA51"/>
    <mergeCell ref="A51:D51"/>
    <mergeCell ref="E51:X51"/>
    <mergeCell ref="Y51:AF51"/>
    <mergeCell ref="AG51:AM51"/>
    <mergeCell ref="AN51:AT51"/>
    <mergeCell ref="AU51:BA51"/>
    <mergeCell ref="CJ50:CQ50"/>
    <mergeCell ref="CJ49:CQ49"/>
    <mergeCell ref="CR49:DD49"/>
    <mergeCell ref="CJ51:CQ51"/>
    <mergeCell ref="CR51:DD51"/>
    <mergeCell ref="CR50:DD50"/>
    <mergeCell ref="A50:D50"/>
    <mergeCell ref="E50:X50"/>
    <mergeCell ref="Y50:AF50"/>
    <mergeCell ref="AG50:AM50"/>
    <mergeCell ref="AN50:AT50"/>
    <mergeCell ref="AU50:BA50"/>
    <mergeCell ref="BB50:BH50"/>
    <mergeCell ref="BI50:BP50"/>
    <mergeCell ref="BI49:BP49"/>
    <mergeCell ref="BQ49:BW49"/>
    <mergeCell ref="BX49:CA49"/>
    <mergeCell ref="CB49:CI49"/>
    <mergeCell ref="BQ50:BW50"/>
    <mergeCell ref="BX50:CA50"/>
    <mergeCell ref="CB50:CI50"/>
    <mergeCell ref="CB48:CI48"/>
    <mergeCell ref="CJ48:CQ48"/>
    <mergeCell ref="CR48:DD48"/>
    <mergeCell ref="A49:D49"/>
    <mergeCell ref="E49:X49"/>
    <mergeCell ref="Y49:AF49"/>
    <mergeCell ref="AG49:AM49"/>
    <mergeCell ref="AN49:AT49"/>
    <mergeCell ref="AU49:BA49"/>
    <mergeCell ref="BB49:BH49"/>
    <mergeCell ref="CR47:DD47"/>
    <mergeCell ref="A48:X48"/>
    <mergeCell ref="Y48:AF48"/>
    <mergeCell ref="AG48:AM48"/>
    <mergeCell ref="AN48:AT48"/>
    <mergeCell ref="AU48:BA48"/>
    <mergeCell ref="BB48:BH48"/>
    <mergeCell ref="BI48:BP48"/>
    <mergeCell ref="BQ48:BW48"/>
    <mergeCell ref="BX48:CA48"/>
    <mergeCell ref="CB47:CI47"/>
    <mergeCell ref="CJ47:CQ47"/>
    <mergeCell ref="AN47:AT47"/>
    <mergeCell ref="AU47:BA47"/>
    <mergeCell ref="BB47:BH47"/>
    <mergeCell ref="BI47:BP47"/>
    <mergeCell ref="A47:D47"/>
    <mergeCell ref="E47:X47"/>
    <mergeCell ref="Y47:AF47"/>
    <mergeCell ref="AG47:AM47"/>
    <mergeCell ref="BX46:CA46"/>
    <mergeCell ref="CB46:CI46"/>
    <mergeCell ref="BI46:BP46"/>
    <mergeCell ref="BQ46:BW46"/>
    <mergeCell ref="BQ47:BW47"/>
    <mergeCell ref="BX47:CA47"/>
    <mergeCell ref="CJ46:CQ46"/>
    <mergeCell ref="CR46:DD46"/>
    <mergeCell ref="CR45:DD45"/>
    <mergeCell ref="A46:D46"/>
    <mergeCell ref="E46:X46"/>
    <mergeCell ref="Y46:AF46"/>
    <mergeCell ref="AG46:AM46"/>
    <mergeCell ref="AN46:AT46"/>
    <mergeCell ref="AU46:BA46"/>
    <mergeCell ref="BB46:BH46"/>
    <mergeCell ref="BQ45:BW45"/>
    <mergeCell ref="BX45:CA45"/>
    <mergeCell ref="CB45:CI45"/>
    <mergeCell ref="CJ45:CQ45"/>
    <mergeCell ref="AN45:AT45"/>
    <mergeCell ref="AU45:BA45"/>
    <mergeCell ref="BB45:BH45"/>
    <mergeCell ref="BI45:BP45"/>
    <mergeCell ref="A45:D45"/>
    <mergeCell ref="E45:X45"/>
    <mergeCell ref="Y45:AF45"/>
    <mergeCell ref="AG45:AM45"/>
    <mergeCell ref="BX41:CA41"/>
    <mergeCell ref="CB41:CI41"/>
    <mergeCell ref="BI41:BP41"/>
    <mergeCell ref="BQ41:BW41"/>
    <mergeCell ref="BX42:CA42"/>
    <mergeCell ref="CB42:CI42"/>
    <mergeCell ref="CJ41:CQ41"/>
    <mergeCell ref="CR41:DD41"/>
    <mergeCell ref="CR40:DD40"/>
    <mergeCell ref="A41:D41"/>
    <mergeCell ref="E41:X41"/>
    <mergeCell ref="Y41:AF41"/>
    <mergeCell ref="AG41:AM41"/>
    <mergeCell ref="AN41:AT41"/>
    <mergeCell ref="AU41:BA41"/>
    <mergeCell ref="BB41:BH41"/>
    <mergeCell ref="CB40:CI40"/>
    <mergeCell ref="CJ40:CQ40"/>
    <mergeCell ref="AN40:AT40"/>
    <mergeCell ref="AU40:BA40"/>
    <mergeCell ref="BB40:BH40"/>
    <mergeCell ref="BI40:BP40"/>
    <mergeCell ref="A40:D40"/>
    <mergeCell ref="E40:X40"/>
    <mergeCell ref="Y40:AF40"/>
    <mergeCell ref="AG40:AM40"/>
    <mergeCell ref="BX39:CA39"/>
    <mergeCell ref="CB39:CI39"/>
    <mergeCell ref="BI39:BP39"/>
    <mergeCell ref="BQ39:BW39"/>
    <mergeCell ref="BQ40:BW40"/>
    <mergeCell ref="BX40:CA40"/>
    <mergeCell ref="CJ39:CQ39"/>
    <mergeCell ref="CR39:DD39"/>
    <mergeCell ref="CR38:DD38"/>
    <mergeCell ref="A39:D39"/>
    <mergeCell ref="E39:X39"/>
    <mergeCell ref="Y39:AF39"/>
    <mergeCell ref="AG39:AM39"/>
    <mergeCell ref="AN39:AT39"/>
    <mergeCell ref="AU39:BA39"/>
    <mergeCell ref="BB39:BH39"/>
    <mergeCell ref="CB38:CI38"/>
    <mergeCell ref="CJ38:CQ38"/>
    <mergeCell ref="AN38:AT38"/>
    <mergeCell ref="AU38:BA38"/>
    <mergeCell ref="BB38:BH38"/>
    <mergeCell ref="BI38:BP38"/>
    <mergeCell ref="A38:D38"/>
    <mergeCell ref="E38:X38"/>
    <mergeCell ref="Y38:AF38"/>
    <mergeCell ref="AG38:AM38"/>
    <mergeCell ref="BX37:CA37"/>
    <mergeCell ref="CB37:CI37"/>
    <mergeCell ref="BI37:BP37"/>
    <mergeCell ref="BQ37:BW37"/>
    <mergeCell ref="BQ38:BW38"/>
    <mergeCell ref="BX38:CA38"/>
    <mergeCell ref="CJ37:CQ37"/>
    <mergeCell ref="CR37:DD37"/>
    <mergeCell ref="CR36:DD36"/>
    <mergeCell ref="A37:D37"/>
    <mergeCell ref="E37:X37"/>
    <mergeCell ref="Y37:AF37"/>
    <mergeCell ref="AG37:AM37"/>
    <mergeCell ref="AN37:AT37"/>
    <mergeCell ref="AU37:BA37"/>
    <mergeCell ref="BB37:BH37"/>
    <mergeCell ref="CB36:CI36"/>
    <mergeCell ref="CJ36:CQ36"/>
    <mergeCell ref="AN36:AT36"/>
    <mergeCell ref="AU36:BA36"/>
    <mergeCell ref="BB36:BH36"/>
    <mergeCell ref="BI36:BP36"/>
    <mergeCell ref="A36:D36"/>
    <mergeCell ref="E36:X36"/>
    <mergeCell ref="Y36:AF36"/>
    <mergeCell ref="AG36:AM36"/>
    <mergeCell ref="BX35:CA35"/>
    <mergeCell ref="CB35:CI35"/>
    <mergeCell ref="BI35:BP35"/>
    <mergeCell ref="BQ35:BW35"/>
    <mergeCell ref="BQ36:BW36"/>
    <mergeCell ref="BX36:CA36"/>
    <mergeCell ref="CJ35:CQ35"/>
    <mergeCell ref="CR35:DD35"/>
    <mergeCell ref="CR34:DD34"/>
    <mergeCell ref="A35:D35"/>
    <mergeCell ref="E35:X35"/>
    <mergeCell ref="Y35:AF35"/>
    <mergeCell ref="AG35:AM35"/>
    <mergeCell ref="AN35:AT35"/>
    <mergeCell ref="AU35:BA35"/>
    <mergeCell ref="BB35:BH35"/>
    <mergeCell ref="CB34:CI34"/>
    <mergeCell ref="CJ34:CQ34"/>
    <mergeCell ref="AN34:AT34"/>
    <mergeCell ref="AU34:BA34"/>
    <mergeCell ref="BB34:BH34"/>
    <mergeCell ref="BI34:BP34"/>
    <mergeCell ref="A34:D34"/>
    <mergeCell ref="E34:X34"/>
    <mergeCell ref="Y34:AF34"/>
    <mergeCell ref="AG34:AM34"/>
    <mergeCell ref="BX33:CA33"/>
    <mergeCell ref="CB33:CI33"/>
    <mergeCell ref="BI33:BP33"/>
    <mergeCell ref="BQ33:BW33"/>
    <mergeCell ref="BQ34:BW34"/>
    <mergeCell ref="BX34:CA34"/>
    <mergeCell ref="CJ33:CQ33"/>
    <mergeCell ref="CR33:DD33"/>
    <mergeCell ref="CR32:DD32"/>
    <mergeCell ref="A33:D33"/>
    <mergeCell ref="E33:X33"/>
    <mergeCell ref="Y33:AF33"/>
    <mergeCell ref="AG33:AM33"/>
    <mergeCell ref="AN33:AT33"/>
    <mergeCell ref="AU33:BA33"/>
    <mergeCell ref="BB33:BH33"/>
    <mergeCell ref="CB32:CI32"/>
    <mergeCell ref="CJ32:CQ32"/>
    <mergeCell ref="AN32:AT32"/>
    <mergeCell ref="AU32:BA32"/>
    <mergeCell ref="BB32:BH32"/>
    <mergeCell ref="BI32:BP32"/>
    <mergeCell ref="A32:D32"/>
    <mergeCell ref="E32:X32"/>
    <mergeCell ref="Y32:AF32"/>
    <mergeCell ref="AG32:AM32"/>
    <mergeCell ref="BX31:CA31"/>
    <mergeCell ref="CB31:CI31"/>
    <mergeCell ref="BI31:BP31"/>
    <mergeCell ref="BQ31:BW31"/>
    <mergeCell ref="BQ32:BW32"/>
    <mergeCell ref="BX32:CA32"/>
    <mergeCell ref="CJ31:CQ31"/>
    <mergeCell ref="CR31:DD31"/>
    <mergeCell ref="CR30:DD30"/>
    <mergeCell ref="A31:D31"/>
    <mergeCell ref="E31:X31"/>
    <mergeCell ref="Y31:AF31"/>
    <mergeCell ref="AG31:AM31"/>
    <mergeCell ref="AN31:AT31"/>
    <mergeCell ref="AU31:BA31"/>
    <mergeCell ref="BB31:BH31"/>
    <mergeCell ref="CB30:CI30"/>
    <mergeCell ref="CJ30:CQ30"/>
    <mergeCell ref="AN30:AT30"/>
    <mergeCell ref="AU30:BA30"/>
    <mergeCell ref="BB30:BH30"/>
    <mergeCell ref="BI30:BP30"/>
    <mergeCell ref="A30:D30"/>
    <mergeCell ref="E30:X30"/>
    <mergeCell ref="Y30:AF30"/>
    <mergeCell ref="AG30:AM30"/>
    <mergeCell ref="BX29:CA29"/>
    <mergeCell ref="CB29:CI29"/>
    <mergeCell ref="BI29:BP29"/>
    <mergeCell ref="BQ29:BW29"/>
    <mergeCell ref="BQ30:BW30"/>
    <mergeCell ref="BX30:CA30"/>
    <mergeCell ref="CJ29:CQ29"/>
    <mergeCell ref="CR29:DD29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CB28:CI28"/>
    <mergeCell ref="CJ28:CQ28"/>
    <mergeCell ref="AN28:AT28"/>
    <mergeCell ref="AU28:BA28"/>
    <mergeCell ref="BB28:BH28"/>
    <mergeCell ref="BI28:BP28"/>
    <mergeCell ref="A28:D28"/>
    <mergeCell ref="E28:X28"/>
    <mergeCell ref="Y28:AF28"/>
    <mergeCell ref="AG28:AM28"/>
    <mergeCell ref="BX27:CA27"/>
    <mergeCell ref="CB27:CI27"/>
    <mergeCell ref="BI27:BP27"/>
    <mergeCell ref="BQ27:BW27"/>
    <mergeCell ref="BQ28:BW28"/>
    <mergeCell ref="BX28:CA28"/>
    <mergeCell ref="CJ27:CQ27"/>
    <mergeCell ref="CR27:DD27"/>
    <mergeCell ref="CR26:DD26"/>
    <mergeCell ref="A27:D27"/>
    <mergeCell ref="E27:X27"/>
    <mergeCell ref="Y27:AF27"/>
    <mergeCell ref="AG27:AM27"/>
    <mergeCell ref="AN27:AT27"/>
    <mergeCell ref="AU27:BA27"/>
    <mergeCell ref="BB27:BH27"/>
    <mergeCell ref="CB26:CI26"/>
    <mergeCell ref="CJ26:CQ26"/>
    <mergeCell ref="AN26:AT26"/>
    <mergeCell ref="AU26:BA26"/>
    <mergeCell ref="BB26:BH26"/>
    <mergeCell ref="BI26:BP26"/>
    <mergeCell ref="A26:D26"/>
    <mergeCell ref="E26:X26"/>
    <mergeCell ref="Y26:AF26"/>
    <mergeCell ref="AG26:AM26"/>
    <mergeCell ref="BX25:CA25"/>
    <mergeCell ref="CB25:CI25"/>
    <mergeCell ref="BI25:BP25"/>
    <mergeCell ref="BQ25:BW25"/>
    <mergeCell ref="BQ26:BW26"/>
    <mergeCell ref="BX26:CA26"/>
    <mergeCell ref="CJ25:CQ25"/>
    <mergeCell ref="CR25:DD25"/>
    <mergeCell ref="CR24:DD24"/>
    <mergeCell ref="A25:D25"/>
    <mergeCell ref="E25:X25"/>
    <mergeCell ref="Y25:AF25"/>
    <mergeCell ref="AG25:AM25"/>
    <mergeCell ref="AN25:AT25"/>
    <mergeCell ref="AU25:BA25"/>
    <mergeCell ref="BB25:BH25"/>
    <mergeCell ref="CB24:CI24"/>
    <mergeCell ref="CJ24:CQ24"/>
    <mergeCell ref="AN24:AT24"/>
    <mergeCell ref="AU24:BA24"/>
    <mergeCell ref="BB24:BH24"/>
    <mergeCell ref="BI24:BP24"/>
    <mergeCell ref="A24:D24"/>
    <mergeCell ref="E24:X24"/>
    <mergeCell ref="Y24:AF24"/>
    <mergeCell ref="AG24:AM24"/>
    <mergeCell ref="BX23:CA23"/>
    <mergeCell ref="CB23:CI23"/>
    <mergeCell ref="BI23:BP23"/>
    <mergeCell ref="BQ23:BW23"/>
    <mergeCell ref="BQ24:BW24"/>
    <mergeCell ref="BX24:CA24"/>
    <mergeCell ref="CJ23:CQ23"/>
    <mergeCell ref="CR23:DD23"/>
    <mergeCell ref="CR22:DD22"/>
    <mergeCell ref="A23:D23"/>
    <mergeCell ref="E23:X23"/>
    <mergeCell ref="Y23:AF23"/>
    <mergeCell ref="AG23:AM23"/>
    <mergeCell ref="AN23:AT23"/>
    <mergeCell ref="AU23:BA23"/>
    <mergeCell ref="BB23:BH23"/>
    <mergeCell ref="CB22:CI22"/>
    <mergeCell ref="CJ22:CQ22"/>
    <mergeCell ref="AN22:AT22"/>
    <mergeCell ref="AU22:BA22"/>
    <mergeCell ref="BB22:BH22"/>
    <mergeCell ref="BI22:BP22"/>
    <mergeCell ref="A22:D22"/>
    <mergeCell ref="E22:X22"/>
    <mergeCell ref="Y22:AF22"/>
    <mergeCell ref="AG22:AM22"/>
    <mergeCell ref="BX21:CA21"/>
    <mergeCell ref="CB21:CI21"/>
    <mergeCell ref="BI21:BP21"/>
    <mergeCell ref="BQ21:BW21"/>
    <mergeCell ref="BQ22:BW22"/>
    <mergeCell ref="BX22:CA22"/>
    <mergeCell ref="CJ21:CQ21"/>
    <mergeCell ref="CR21:DD21"/>
    <mergeCell ref="CR20:DD20"/>
    <mergeCell ref="A21:D21"/>
    <mergeCell ref="E21:X21"/>
    <mergeCell ref="Y21:AF21"/>
    <mergeCell ref="AG21:AM21"/>
    <mergeCell ref="AN21:AT21"/>
    <mergeCell ref="AU21:BA21"/>
    <mergeCell ref="BB21:BH21"/>
    <mergeCell ref="CB20:CI20"/>
    <mergeCell ref="CJ20:CQ20"/>
    <mergeCell ref="AN20:AT20"/>
    <mergeCell ref="AU20:BA20"/>
    <mergeCell ref="BB20:BH20"/>
    <mergeCell ref="BI20:BP20"/>
    <mergeCell ref="A20:D20"/>
    <mergeCell ref="E20:X20"/>
    <mergeCell ref="Y20:AF20"/>
    <mergeCell ref="AG20:AM20"/>
    <mergeCell ref="BX19:CA19"/>
    <mergeCell ref="CB19:CI19"/>
    <mergeCell ref="BI19:BP19"/>
    <mergeCell ref="BQ19:BW19"/>
    <mergeCell ref="BQ20:BW20"/>
    <mergeCell ref="BX20:CA20"/>
    <mergeCell ref="CJ19:CQ19"/>
    <mergeCell ref="CR19:DD19"/>
    <mergeCell ref="CR18:DD18"/>
    <mergeCell ref="A19:D19"/>
    <mergeCell ref="E19:X19"/>
    <mergeCell ref="Y19:AF19"/>
    <mergeCell ref="AG19:AM19"/>
    <mergeCell ref="AN19:AT19"/>
    <mergeCell ref="AU19:BA19"/>
    <mergeCell ref="BB19:BH19"/>
    <mergeCell ref="CB18:CI18"/>
    <mergeCell ref="CJ18:CQ18"/>
    <mergeCell ref="AN18:AT18"/>
    <mergeCell ref="AU18:BA18"/>
    <mergeCell ref="BB18:BH18"/>
    <mergeCell ref="BI18:BP18"/>
    <mergeCell ref="A18:D18"/>
    <mergeCell ref="E18:X18"/>
    <mergeCell ref="Y18:AF18"/>
    <mergeCell ref="AG18:AM18"/>
    <mergeCell ref="BX17:CA17"/>
    <mergeCell ref="CB17:CI17"/>
    <mergeCell ref="BI17:BP17"/>
    <mergeCell ref="BQ17:BW17"/>
    <mergeCell ref="BQ18:BW18"/>
    <mergeCell ref="BX18:CA18"/>
    <mergeCell ref="A17:D17"/>
    <mergeCell ref="E17:X17"/>
    <mergeCell ref="Y17:AF17"/>
    <mergeCell ref="AG17:AM17"/>
    <mergeCell ref="AN17:AT17"/>
    <mergeCell ref="AU17:BA17"/>
    <mergeCell ref="AN16:AT16"/>
    <mergeCell ref="AU16:BA16"/>
    <mergeCell ref="BB16:BH16"/>
    <mergeCell ref="BI16:BP16"/>
    <mergeCell ref="CJ17:CQ17"/>
    <mergeCell ref="CR17:DD17"/>
    <mergeCell ref="CR16:DD16"/>
    <mergeCell ref="BB17:BH17"/>
    <mergeCell ref="A16:D16"/>
    <mergeCell ref="E16:X16"/>
    <mergeCell ref="Y16:AF16"/>
    <mergeCell ref="AG16:AM16"/>
    <mergeCell ref="BI13:BP15"/>
    <mergeCell ref="BQ13:CQ13"/>
    <mergeCell ref="BQ16:BW16"/>
    <mergeCell ref="BX16:CA16"/>
    <mergeCell ref="CB16:CI16"/>
    <mergeCell ref="CJ16:CQ16"/>
    <mergeCell ref="CR13:DD15"/>
    <mergeCell ref="BQ14:BW15"/>
    <mergeCell ref="BX14:CA15"/>
    <mergeCell ref="CB14:CQ14"/>
    <mergeCell ref="CB15:CI15"/>
    <mergeCell ref="CJ15:CQ15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BZ10:CA10"/>
    <mergeCell ref="CB10:CD10"/>
    <mergeCell ref="CE10:CF10"/>
    <mergeCell ref="CH10:CR10"/>
    <mergeCell ref="A4:DD4"/>
    <mergeCell ref="A5:DD5"/>
    <mergeCell ref="CA8:DD8"/>
    <mergeCell ref="CA9:DD9"/>
    <mergeCell ref="CT10:CV10"/>
    <mergeCell ref="CW10:CY10"/>
    <mergeCell ref="A42:D42"/>
    <mergeCell ref="E42:X42"/>
    <mergeCell ref="Y42:AF42"/>
    <mergeCell ref="AG42:AM42"/>
    <mergeCell ref="AN42:AT42"/>
    <mergeCell ref="AU42:BA42"/>
    <mergeCell ref="BB42:BH42"/>
    <mergeCell ref="BI42:BP42"/>
    <mergeCell ref="BQ42:BW42"/>
    <mergeCell ref="AN44:AT44"/>
    <mergeCell ref="AU44:BA44"/>
    <mergeCell ref="CJ42:CQ42"/>
    <mergeCell ref="CR42:DD42"/>
    <mergeCell ref="A43:D43"/>
    <mergeCell ref="E43:X43"/>
    <mergeCell ref="Y43:AF43"/>
    <mergeCell ref="AG43:AM43"/>
    <mergeCell ref="AN43:AT43"/>
    <mergeCell ref="AU43:BA43"/>
    <mergeCell ref="BB43:BH43"/>
    <mergeCell ref="CJ43:CQ43"/>
    <mergeCell ref="CR43:DD43"/>
    <mergeCell ref="A44:D44"/>
    <mergeCell ref="E44:X44"/>
    <mergeCell ref="Y44:AF44"/>
    <mergeCell ref="AG44:AM44"/>
    <mergeCell ref="BX43:CA43"/>
    <mergeCell ref="CB43:CI43"/>
    <mergeCell ref="BI43:BP43"/>
    <mergeCell ref="BQ43:BW43"/>
    <mergeCell ref="CR44:DD44"/>
    <mergeCell ref="BB44:BH44"/>
    <mergeCell ref="BI44:BP44"/>
    <mergeCell ref="BQ44:BW44"/>
    <mergeCell ref="BX44:CA44"/>
    <mergeCell ref="CB44:CI44"/>
    <mergeCell ref="CJ44:CQ44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">
      <selection activeCell="F6" sqref="F6"/>
    </sheetView>
  </sheetViews>
  <sheetFormatPr defaultColWidth="0.875" defaultRowHeight="12.75"/>
  <cols>
    <col min="1" max="16384" width="0.875" style="4" customWidth="1"/>
  </cols>
  <sheetData>
    <row r="1" ht="11.25">
      <c r="DD1" s="5" t="s">
        <v>136</v>
      </c>
    </row>
    <row r="2" ht="11.25">
      <c r="DD2" s="5" t="s">
        <v>6</v>
      </c>
    </row>
    <row r="3" spans="72:108" ht="11.25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5" t="s">
        <v>7</v>
      </c>
    </row>
    <row r="4" spans="72:108" s="6" customFormat="1" ht="15.7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8"/>
    </row>
    <row r="5" spans="1:108" s="2" customFormat="1" ht="30.75" customHeight="1">
      <c r="A5" s="44" t="s">
        <v>201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2" customFormat="1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3" t="s">
        <v>8</v>
      </c>
    </row>
    <row r="8" spans="1:108" s="1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Z8" s="1"/>
      <c r="CA8" s="1"/>
      <c r="CB8" s="1"/>
      <c r="CC8" s="1"/>
      <c r="CD8" s="1"/>
      <c r="CE8" s="1"/>
      <c r="CF8" s="1"/>
      <c r="CG8" s="1"/>
      <c r="CH8" s="1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3" t="s">
        <v>203</v>
      </c>
    </row>
    <row r="9" spans="79:108" s="1" customFormat="1" ht="12.75">
      <c r="CA9" s="196" t="s">
        <v>197</v>
      </c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</row>
    <row r="10" spans="78:108" s="1" customFormat="1" ht="12.75">
      <c r="BZ10" s="4"/>
      <c r="CA10" s="46" t="s">
        <v>1</v>
      </c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78:108" ht="12" customHeight="1">
      <c r="BZ11" s="48" t="s">
        <v>2</v>
      </c>
      <c r="CA11" s="48"/>
      <c r="CB11" s="47"/>
      <c r="CC11" s="47"/>
      <c r="CD11" s="47"/>
      <c r="CE11" s="136" t="s">
        <v>2</v>
      </c>
      <c r="CF11" s="136"/>
      <c r="CG11" s="1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1"/>
      <c r="CT11" s="48">
        <v>20</v>
      </c>
      <c r="CU11" s="48"/>
      <c r="CV11" s="48"/>
      <c r="CW11" s="49" t="s">
        <v>198</v>
      </c>
      <c r="CX11" s="49"/>
      <c r="CY11" s="49"/>
      <c r="CZ11" s="15" t="s">
        <v>9</v>
      </c>
      <c r="DA11" s="1"/>
      <c r="DB11" s="1"/>
      <c r="DC11" s="1"/>
      <c r="DD11" s="15"/>
    </row>
    <row r="12" s="1" customFormat="1" ht="12.75">
      <c r="DD12" s="13" t="s">
        <v>3</v>
      </c>
    </row>
    <row r="13" s="1" customFormat="1" ht="13.5" thickBot="1"/>
    <row r="14" spans="1:108" s="12" customFormat="1" ht="40.5" customHeight="1">
      <c r="A14" s="197" t="s">
        <v>101</v>
      </c>
      <c r="B14" s="31"/>
      <c r="C14" s="31"/>
      <c r="D14" s="31"/>
      <c r="E14" s="31"/>
      <c r="F14" s="31"/>
      <c r="G14" s="32"/>
      <c r="H14" s="201" t="s">
        <v>137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5" t="s">
        <v>199</v>
      </c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7"/>
      <c r="BR14" s="36" t="s">
        <v>108</v>
      </c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208"/>
    </row>
    <row r="15" spans="1:108" s="12" customFormat="1" ht="13.5" thickBot="1">
      <c r="A15" s="198"/>
      <c r="B15" s="199"/>
      <c r="C15" s="199"/>
      <c r="D15" s="199"/>
      <c r="E15" s="199"/>
      <c r="F15" s="199"/>
      <c r="G15" s="200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11" t="s">
        <v>138</v>
      </c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 t="s">
        <v>139</v>
      </c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0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210"/>
    </row>
    <row r="16" spans="1:108" s="12" customFormat="1" ht="12.75">
      <c r="A16" s="216" t="s">
        <v>22</v>
      </c>
      <c r="B16" s="217"/>
      <c r="C16" s="217"/>
      <c r="D16" s="217"/>
      <c r="E16" s="217"/>
      <c r="F16" s="217"/>
      <c r="G16" s="217"/>
      <c r="H16" s="218" t="s">
        <v>140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9">
        <v>0</v>
      </c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>
        <v>0.056</v>
      </c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3"/>
    </row>
    <row r="17" spans="1:108" s="1" customFormat="1" ht="12.75">
      <c r="A17" s="61" t="s">
        <v>18</v>
      </c>
      <c r="B17" s="62"/>
      <c r="C17" s="62"/>
      <c r="D17" s="62"/>
      <c r="E17" s="62"/>
      <c r="F17" s="62"/>
      <c r="G17" s="62"/>
      <c r="H17" s="67" t="s">
        <v>141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5">
        <v>0</v>
      </c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>
        <v>0.056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5"/>
    </row>
    <row r="18" spans="1:108" s="1" customFormat="1" ht="25.5" customHeight="1">
      <c r="A18" s="61" t="s">
        <v>142</v>
      </c>
      <c r="B18" s="62"/>
      <c r="C18" s="62"/>
      <c r="D18" s="62"/>
      <c r="E18" s="62"/>
      <c r="F18" s="62"/>
      <c r="G18" s="62"/>
      <c r="H18" s="63" t="s">
        <v>143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5">
        <v>0</v>
      </c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>
        <v>0.056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214" t="s">
        <v>196</v>
      </c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5"/>
    </row>
    <row r="19" spans="1:108" s="1" customFormat="1" ht="12.75">
      <c r="A19" s="61" t="s">
        <v>144</v>
      </c>
      <c r="B19" s="62"/>
      <c r="C19" s="62"/>
      <c r="D19" s="62"/>
      <c r="E19" s="62"/>
      <c r="F19" s="62"/>
      <c r="G19" s="62"/>
      <c r="H19" s="63" t="s">
        <v>145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5"/>
    </row>
    <row r="20" spans="1:108" s="1" customFormat="1" ht="39" customHeight="1">
      <c r="A20" s="61" t="s">
        <v>146</v>
      </c>
      <c r="B20" s="62"/>
      <c r="C20" s="62"/>
      <c r="D20" s="62"/>
      <c r="E20" s="62"/>
      <c r="F20" s="62"/>
      <c r="G20" s="62"/>
      <c r="H20" s="63" t="s">
        <v>147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5"/>
    </row>
    <row r="21" spans="1:108" s="12" customFormat="1" ht="25.5" customHeight="1">
      <c r="A21" s="61" t="s">
        <v>148</v>
      </c>
      <c r="B21" s="62"/>
      <c r="C21" s="62"/>
      <c r="D21" s="62"/>
      <c r="E21" s="62"/>
      <c r="F21" s="62"/>
      <c r="G21" s="62"/>
      <c r="H21" s="63" t="s">
        <v>149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  <row r="22" spans="1:108" s="1" customFormat="1" ht="25.5" customHeight="1">
      <c r="A22" s="61" t="s">
        <v>150</v>
      </c>
      <c r="B22" s="62"/>
      <c r="C22" s="62"/>
      <c r="D22" s="62"/>
      <c r="E22" s="62"/>
      <c r="F22" s="62"/>
      <c r="G22" s="62"/>
      <c r="H22" s="63" t="s">
        <v>151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5"/>
    </row>
    <row r="23" spans="1:108" s="1" customFormat="1" ht="12.75">
      <c r="A23" s="61" t="s">
        <v>152</v>
      </c>
      <c r="B23" s="62"/>
      <c r="C23" s="62"/>
      <c r="D23" s="62"/>
      <c r="E23" s="62"/>
      <c r="F23" s="62"/>
      <c r="G23" s="62"/>
      <c r="H23" s="67" t="s">
        <v>153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5"/>
    </row>
    <row r="24" spans="1:108" s="1" customFormat="1" ht="12.75">
      <c r="A24" s="61" t="s">
        <v>19</v>
      </c>
      <c r="B24" s="62"/>
      <c r="C24" s="62"/>
      <c r="D24" s="62"/>
      <c r="E24" s="62"/>
      <c r="F24" s="62"/>
      <c r="G24" s="62"/>
      <c r="H24" s="67" t="s">
        <v>154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5"/>
    </row>
    <row r="25" spans="1:108" s="1" customFormat="1" ht="12.75">
      <c r="A25" s="61" t="s">
        <v>155</v>
      </c>
      <c r="B25" s="62"/>
      <c r="C25" s="62"/>
      <c r="D25" s="62"/>
      <c r="E25" s="62"/>
      <c r="F25" s="62"/>
      <c r="G25" s="62"/>
      <c r="H25" s="67" t="s">
        <v>156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5"/>
    </row>
    <row r="26" spans="1:108" s="12" customFormat="1" ht="12.75">
      <c r="A26" s="61" t="s">
        <v>157</v>
      </c>
      <c r="B26" s="62"/>
      <c r="C26" s="62"/>
      <c r="D26" s="62"/>
      <c r="E26" s="62"/>
      <c r="F26" s="62"/>
      <c r="G26" s="62"/>
      <c r="H26" s="67" t="s">
        <v>158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5"/>
    </row>
    <row r="27" spans="1:108" s="12" customFormat="1" ht="25.5" customHeight="1">
      <c r="A27" s="61" t="s">
        <v>159</v>
      </c>
      <c r="B27" s="62"/>
      <c r="C27" s="62"/>
      <c r="D27" s="62"/>
      <c r="E27" s="62"/>
      <c r="F27" s="62"/>
      <c r="G27" s="62"/>
      <c r="H27" s="63" t="s">
        <v>160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5"/>
    </row>
    <row r="28" spans="1:108" s="12" customFormat="1" ht="12.75">
      <c r="A28" s="61" t="s">
        <v>26</v>
      </c>
      <c r="B28" s="62"/>
      <c r="C28" s="62"/>
      <c r="D28" s="62"/>
      <c r="E28" s="62"/>
      <c r="F28" s="62"/>
      <c r="G28" s="62"/>
      <c r="H28" s="67" t="s">
        <v>161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5"/>
    </row>
    <row r="29" spans="1:108" s="12" customFormat="1" ht="12.75">
      <c r="A29" s="61" t="s">
        <v>122</v>
      </c>
      <c r="B29" s="62"/>
      <c r="C29" s="62"/>
      <c r="D29" s="62"/>
      <c r="E29" s="62"/>
      <c r="F29" s="62"/>
      <c r="G29" s="62"/>
      <c r="H29" s="67" t="s">
        <v>162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5"/>
    </row>
    <row r="30" spans="1:108" s="1" customFormat="1" ht="12.75">
      <c r="A30" s="61" t="s">
        <v>163</v>
      </c>
      <c r="B30" s="62"/>
      <c r="C30" s="62"/>
      <c r="D30" s="62"/>
      <c r="E30" s="62"/>
      <c r="F30" s="62"/>
      <c r="G30" s="62"/>
      <c r="H30" s="67" t="s">
        <v>164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5"/>
    </row>
    <row r="31" spans="1:108" s="1" customFormat="1" ht="25.5" customHeight="1" thickBot="1">
      <c r="A31" s="93" t="s">
        <v>165</v>
      </c>
      <c r="B31" s="94"/>
      <c r="C31" s="94"/>
      <c r="D31" s="94"/>
      <c r="E31" s="94"/>
      <c r="F31" s="94"/>
      <c r="G31" s="94"/>
      <c r="H31" s="73" t="s">
        <v>166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s="1" customFormat="1" ht="12.75">
      <c r="A32" s="216" t="s">
        <v>28</v>
      </c>
      <c r="B32" s="217"/>
      <c r="C32" s="217"/>
      <c r="D32" s="217"/>
      <c r="E32" s="217"/>
      <c r="F32" s="217"/>
      <c r="G32" s="217"/>
      <c r="H32" s="218" t="s">
        <v>167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3"/>
    </row>
    <row r="33" spans="1:108" s="1" customFormat="1" ht="12.75">
      <c r="A33" s="61" t="s">
        <v>50</v>
      </c>
      <c r="B33" s="62"/>
      <c r="C33" s="62"/>
      <c r="D33" s="62"/>
      <c r="E33" s="62"/>
      <c r="F33" s="62"/>
      <c r="G33" s="62"/>
      <c r="H33" s="67" t="s">
        <v>168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5"/>
    </row>
    <row r="34" spans="1:108" s="12" customFormat="1" ht="12.75">
      <c r="A34" s="61" t="s">
        <v>125</v>
      </c>
      <c r="B34" s="62"/>
      <c r="C34" s="62"/>
      <c r="D34" s="62"/>
      <c r="E34" s="62"/>
      <c r="F34" s="62"/>
      <c r="G34" s="62"/>
      <c r="H34" s="67" t="s">
        <v>169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5"/>
    </row>
    <row r="35" spans="1:108" s="12" customFormat="1" ht="12.75">
      <c r="A35" s="61" t="s">
        <v>170</v>
      </c>
      <c r="B35" s="62"/>
      <c r="C35" s="62"/>
      <c r="D35" s="62"/>
      <c r="E35" s="62"/>
      <c r="F35" s="62"/>
      <c r="G35" s="62"/>
      <c r="H35" s="67" t="s">
        <v>171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5"/>
    </row>
    <row r="36" spans="1:108" s="1" customFormat="1" ht="12.75">
      <c r="A36" s="61" t="s">
        <v>172</v>
      </c>
      <c r="B36" s="62"/>
      <c r="C36" s="62"/>
      <c r="D36" s="62"/>
      <c r="E36" s="62"/>
      <c r="F36" s="62"/>
      <c r="G36" s="62"/>
      <c r="H36" s="67" t="s">
        <v>173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5"/>
    </row>
    <row r="37" spans="1:108" s="1" customFormat="1" ht="12.75">
      <c r="A37" s="61" t="s">
        <v>174</v>
      </c>
      <c r="B37" s="62"/>
      <c r="C37" s="62"/>
      <c r="D37" s="62"/>
      <c r="E37" s="62"/>
      <c r="F37" s="62"/>
      <c r="G37" s="62"/>
      <c r="H37" s="67" t="s">
        <v>175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5"/>
    </row>
    <row r="38" spans="1:108" s="1" customFormat="1" ht="12.75">
      <c r="A38" s="61" t="s">
        <v>176</v>
      </c>
      <c r="B38" s="62"/>
      <c r="C38" s="62"/>
      <c r="D38" s="62"/>
      <c r="E38" s="62"/>
      <c r="F38" s="62"/>
      <c r="G38" s="62"/>
      <c r="H38" s="67" t="s">
        <v>177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5"/>
    </row>
    <row r="39" spans="1:108" s="1" customFormat="1" ht="13.5" thickBot="1">
      <c r="A39" s="93" t="s">
        <v>178</v>
      </c>
      <c r="B39" s="94"/>
      <c r="C39" s="94"/>
      <c r="D39" s="94"/>
      <c r="E39" s="94"/>
      <c r="F39" s="94"/>
      <c r="G39" s="94"/>
      <c r="H39" s="95" t="s">
        <v>179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1"/>
    </row>
    <row r="40" spans="1:108" s="12" customFormat="1" ht="18.75" customHeight="1">
      <c r="A40" s="50"/>
      <c r="B40" s="51"/>
      <c r="C40" s="51"/>
      <c r="D40" s="51"/>
      <c r="E40" s="51"/>
      <c r="F40" s="51"/>
      <c r="G40" s="51"/>
      <c r="H40" s="52" t="s">
        <v>180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s="1" customFormat="1" ht="12.75">
      <c r="A41" s="61"/>
      <c r="B41" s="62"/>
      <c r="C41" s="62"/>
      <c r="D41" s="62"/>
      <c r="E41" s="62"/>
      <c r="F41" s="62"/>
      <c r="G41" s="62"/>
      <c r="H41" s="67" t="s">
        <v>181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5"/>
    </row>
    <row r="42" spans="1:108" s="1" customFormat="1" ht="12.75">
      <c r="A42" s="61"/>
      <c r="B42" s="62"/>
      <c r="C42" s="62"/>
      <c r="D42" s="62"/>
      <c r="E42" s="62"/>
      <c r="F42" s="62"/>
      <c r="G42" s="62"/>
      <c r="H42" s="225" t="s">
        <v>182</v>
      </c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5"/>
    </row>
    <row r="43" spans="1:108" s="12" customFormat="1" ht="13.5" thickBot="1">
      <c r="A43" s="93"/>
      <c r="B43" s="94"/>
      <c r="C43" s="94"/>
      <c r="D43" s="94"/>
      <c r="E43" s="94"/>
      <c r="F43" s="94"/>
      <c r="G43" s="94"/>
      <c r="H43" s="224" t="s">
        <v>183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1"/>
    </row>
    <row r="45" spans="4:5" ht="11.25">
      <c r="D45" s="5" t="s">
        <v>129</v>
      </c>
      <c r="E45" s="4" t="s">
        <v>184</v>
      </c>
    </row>
    <row r="46" spans="4:5" ht="11.25">
      <c r="D46" s="5" t="s">
        <v>131</v>
      </c>
      <c r="E46" s="4" t="s">
        <v>134</v>
      </c>
    </row>
  </sheetData>
  <sheetProtection password="EB6B" sheet="1" selectLockedCells="1" selectUnlockedCells="1"/>
  <mergeCells count="155">
    <mergeCell ref="BR42:DD42"/>
    <mergeCell ref="A43:G43"/>
    <mergeCell ref="H43:AS43"/>
    <mergeCell ref="AT43:BE43"/>
    <mergeCell ref="BF43:BQ43"/>
    <mergeCell ref="BR43:DD43"/>
    <mergeCell ref="A42:G42"/>
    <mergeCell ref="H42:AS42"/>
    <mergeCell ref="AT42:BE42"/>
    <mergeCell ref="BF42:BQ42"/>
    <mergeCell ref="BR40:DD40"/>
    <mergeCell ref="A41:G41"/>
    <mergeCell ref="H41:AS41"/>
    <mergeCell ref="AT41:BE41"/>
    <mergeCell ref="BF41:BQ41"/>
    <mergeCell ref="BR41:DD41"/>
    <mergeCell ref="A40:G40"/>
    <mergeCell ref="H40:AS40"/>
    <mergeCell ref="AT40:BE40"/>
    <mergeCell ref="BF40:BQ40"/>
    <mergeCell ref="BR38:DD38"/>
    <mergeCell ref="A39:G39"/>
    <mergeCell ref="H39:AS39"/>
    <mergeCell ref="AT39:BE39"/>
    <mergeCell ref="BF39:BQ39"/>
    <mergeCell ref="BR39:DD39"/>
    <mergeCell ref="A38:G38"/>
    <mergeCell ref="H38:AS38"/>
    <mergeCell ref="AT38:BE38"/>
    <mergeCell ref="BF38:BQ38"/>
    <mergeCell ref="BR36:DD36"/>
    <mergeCell ref="A37:G37"/>
    <mergeCell ref="H37:AS37"/>
    <mergeCell ref="AT37:BE37"/>
    <mergeCell ref="BF37:BQ37"/>
    <mergeCell ref="BR37:DD37"/>
    <mergeCell ref="A36:G36"/>
    <mergeCell ref="H36:AS36"/>
    <mergeCell ref="AT36:BE36"/>
    <mergeCell ref="BF36:BQ36"/>
    <mergeCell ref="BR34:DD34"/>
    <mergeCell ref="A35:G35"/>
    <mergeCell ref="H35:AS35"/>
    <mergeCell ref="AT35:BE35"/>
    <mergeCell ref="BF35:BQ35"/>
    <mergeCell ref="BR35:DD35"/>
    <mergeCell ref="A34:G34"/>
    <mergeCell ref="H34:AS34"/>
    <mergeCell ref="AT34:BE34"/>
    <mergeCell ref="BF34:BQ34"/>
    <mergeCell ref="BR32:DD32"/>
    <mergeCell ref="A33:G33"/>
    <mergeCell ref="H33:AS33"/>
    <mergeCell ref="AT33:BE33"/>
    <mergeCell ref="BF33:BQ33"/>
    <mergeCell ref="BR33:DD33"/>
    <mergeCell ref="A32:G32"/>
    <mergeCell ref="H32:AS32"/>
    <mergeCell ref="AT32:BE32"/>
    <mergeCell ref="BF32:BQ32"/>
    <mergeCell ref="BR30:DD30"/>
    <mergeCell ref="A31:G31"/>
    <mergeCell ref="H31:AS31"/>
    <mergeCell ref="AT31:BE31"/>
    <mergeCell ref="BF31:BQ31"/>
    <mergeCell ref="BR31:DD31"/>
    <mergeCell ref="A30:G30"/>
    <mergeCell ref="H30:AS30"/>
    <mergeCell ref="AT30:BE30"/>
    <mergeCell ref="BF30:BQ30"/>
    <mergeCell ref="BR28:DD28"/>
    <mergeCell ref="A29:G29"/>
    <mergeCell ref="H29:AS29"/>
    <mergeCell ref="AT29:BE29"/>
    <mergeCell ref="BF29:BQ29"/>
    <mergeCell ref="BR29:DD29"/>
    <mergeCell ref="A28:G28"/>
    <mergeCell ref="H28:AS28"/>
    <mergeCell ref="AT28:BE28"/>
    <mergeCell ref="BF28:BQ28"/>
    <mergeCell ref="BR26:DD26"/>
    <mergeCell ref="A27:G27"/>
    <mergeCell ref="H27:AS27"/>
    <mergeCell ref="AT27:BE27"/>
    <mergeCell ref="BF27:BQ27"/>
    <mergeCell ref="BR27:DD27"/>
    <mergeCell ref="A26:G26"/>
    <mergeCell ref="H26:AS26"/>
    <mergeCell ref="AT26:BE26"/>
    <mergeCell ref="BF26:BQ26"/>
    <mergeCell ref="BR24:DD24"/>
    <mergeCell ref="A25:G25"/>
    <mergeCell ref="H25:AS25"/>
    <mergeCell ref="AT25:BE25"/>
    <mergeCell ref="BF25:BQ25"/>
    <mergeCell ref="BR25:DD25"/>
    <mergeCell ref="A24:G24"/>
    <mergeCell ref="H24:AS24"/>
    <mergeCell ref="AT24:BE24"/>
    <mergeCell ref="BF24:BQ24"/>
    <mergeCell ref="BR22:DD22"/>
    <mergeCell ref="A23:G23"/>
    <mergeCell ref="H23:AS23"/>
    <mergeCell ref="AT23:BE23"/>
    <mergeCell ref="BF23:BQ23"/>
    <mergeCell ref="BR23:DD23"/>
    <mergeCell ref="A22:G22"/>
    <mergeCell ref="H22:AS22"/>
    <mergeCell ref="AT22:BE22"/>
    <mergeCell ref="BF22:BQ22"/>
    <mergeCell ref="BR20:DD20"/>
    <mergeCell ref="A21:G21"/>
    <mergeCell ref="H21:AS21"/>
    <mergeCell ref="AT21:BE21"/>
    <mergeCell ref="BF21:BQ21"/>
    <mergeCell ref="BR21:DD21"/>
    <mergeCell ref="A20:G20"/>
    <mergeCell ref="H20:AS20"/>
    <mergeCell ref="AT20:BE20"/>
    <mergeCell ref="BF20:BQ20"/>
    <mergeCell ref="BR18:DD18"/>
    <mergeCell ref="A19:G19"/>
    <mergeCell ref="H19:AS19"/>
    <mergeCell ref="AT19:BE19"/>
    <mergeCell ref="BF19:BQ19"/>
    <mergeCell ref="BR19:DD19"/>
    <mergeCell ref="A18:G18"/>
    <mergeCell ref="H18:AS18"/>
    <mergeCell ref="AT18:BE18"/>
    <mergeCell ref="BF18:BQ18"/>
    <mergeCell ref="BR16:DD16"/>
    <mergeCell ref="A17:G17"/>
    <mergeCell ref="H17:AS17"/>
    <mergeCell ref="AT17:BE17"/>
    <mergeCell ref="BF17:BQ17"/>
    <mergeCell ref="BR17:DD17"/>
    <mergeCell ref="A16:G16"/>
    <mergeCell ref="H16:AS16"/>
    <mergeCell ref="AT16:BE16"/>
    <mergeCell ref="BF16:BQ16"/>
    <mergeCell ref="A14:G15"/>
    <mergeCell ref="H14:AS15"/>
    <mergeCell ref="AT14:BQ14"/>
    <mergeCell ref="BR14:DD15"/>
    <mergeCell ref="AT15:BE15"/>
    <mergeCell ref="BF15:BQ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2"/>
  <sheetViews>
    <sheetView view="pageBreakPreview" zoomScaleSheetLayoutView="100" zoomScalePageLayoutView="0" workbookViewId="0" topLeftCell="A1">
      <selection activeCell="F1" sqref="F1"/>
    </sheetView>
  </sheetViews>
  <sheetFormatPr defaultColWidth="0.875" defaultRowHeight="12.75"/>
  <cols>
    <col min="1" max="16384" width="0.875" style="4" customWidth="1"/>
  </cols>
  <sheetData>
    <row r="1" ht="11.25">
      <c r="EY1" s="5" t="s">
        <v>185</v>
      </c>
    </row>
    <row r="2" ht="11.25">
      <c r="EY2" s="5" t="s">
        <v>6</v>
      </c>
    </row>
    <row r="3" spans="106:155" ht="11.25"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Y3" s="5" t="s">
        <v>7</v>
      </c>
    </row>
    <row r="4" spans="106:150" s="6" customFormat="1" ht="15.75"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8"/>
    </row>
    <row r="5" spans="1:155" s="2" customFormat="1" ht="30.75" customHeight="1">
      <c r="A5" s="44" t="s">
        <v>202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</row>
    <row r="6" spans="1:150" s="2" customFormat="1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5" s="2" customFormat="1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3" t="s">
        <v>8</v>
      </c>
    </row>
    <row r="8" spans="1:155" s="1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DU8" s="1"/>
      <c r="DV8" s="1"/>
      <c r="DW8" s="1"/>
      <c r="DX8" s="1"/>
      <c r="DY8" s="1"/>
      <c r="DZ8" s="1"/>
      <c r="EA8" s="1"/>
      <c r="EB8" s="1"/>
      <c r="EC8" s="1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3" t="s">
        <v>203</v>
      </c>
    </row>
    <row r="9" spans="126:155" s="1" customFormat="1" ht="12.75">
      <c r="DV9" s="137" t="s">
        <v>197</v>
      </c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</row>
    <row r="10" spans="125:155" s="1" customFormat="1" ht="12.75">
      <c r="DU10" s="4"/>
      <c r="DV10" s="46" t="s">
        <v>1</v>
      </c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</row>
    <row r="11" spans="125:155" ht="12" customHeight="1">
      <c r="DU11" s="48" t="s">
        <v>2</v>
      </c>
      <c r="DV11" s="48"/>
      <c r="DW11" s="135"/>
      <c r="DX11" s="135"/>
      <c r="DY11" s="135"/>
      <c r="DZ11" s="136" t="s">
        <v>2</v>
      </c>
      <c r="EA11" s="136"/>
      <c r="EB11" s="1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"/>
      <c r="EO11" s="48">
        <v>20</v>
      </c>
      <c r="EP11" s="48"/>
      <c r="EQ11" s="48"/>
      <c r="ER11" s="138" t="s">
        <v>198</v>
      </c>
      <c r="ES11" s="138"/>
      <c r="ET11" s="138"/>
      <c r="EU11" s="15" t="s">
        <v>9</v>
      </c>
      <c r="EV11" s="1"/>
      <c r="EW11" s="1"/>
      <c r="EX11" s="1"/>
      <c r="EY11" s="15"/>
    </row>
    <row r="12" s="1" customFormat="1" ht="12.75">
      <c r="EY12" s="13" t="s">
        <v>3</v>
      </c>
    </row>
    <row r="13" s="1" customFormat="1" ht="13.5" thickBot="1"/>
    <row r="14" spans="1:155" s="12" customFormat="1" ht="12.75">
      <c r="A14" s="239" t="s">
        <v>11</v>
      </c>
      <c r="B14" s="39"/>
      <c r="C14" s="39"/>
      <c r="D14" s="39"/>
      <c r="E14" s="39"/>
      <c r="F14" s="39"/>
      <c r="G14" s="39"/>
      <c r="H14" s="39"/>
      <c r="I14" s="228" t="s">
        <v>186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 t="s">
        <v>187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 t="s">
        <v>187</v>
      </c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9"/>
    </row>
    <row r="15" spans="1:155" s="12" customFormat="1" ht="12.75">
      <c r="A15" s="240"/>
      <c r="B15" s="230"/>
      <c r="C15" s="230"/>
      <c r="D15" s="230"/>
      <c r="E15" s="230"/>
      <c r="F15" s="230"/>
      <c r="G15" s="230"/>
      <c r="H15" s="230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30" t="s">
        <v>138</v>
      </c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 t="s">
        <v>14</v>
      </c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 t="s">
        <v>138</v>
      </c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 t="s">
        <v>14</v>
      </c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1"/>
    </row>
    <row r="16" spans="1:155" s="12" customFormat="1" ht="12.75">
      <c r="A16" s="241"/>
      <c r="B16" s="230"/>
      <c r="C16" s="230"/>
      <c r="D16" s="230"/>
      <c r="E16" s="230"/>
      <c r="F16" s="230"/>
      <c r="G16" s="230"/>
      <c r="H16" s="230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30" t="s">
        <v>188</v>
      </c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 t="s">
        <v>188</v>
      </c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 t="s">
        <v>188</v>
      </c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 t="s">
        <v>188</v>
      </c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1"/>
    </row>
    <row r="17" spans="1:155" s="12" customFormat="1" ht="12.75">
      <c r="A17" s="235" t="s">
        <v>22</v>
      </c>
      <c r="B17" s="236"/>
      <c r="C17" s="236"/>
      <c r="D17" s="236"/>
      <c r="E17" s="236"/>
      <c r="F17" s="236"/>
      <c r="G17" s="236"/>
      <c r="H17" s="236"/>
      <c r="I17" s="237">
        <v>2</v>
      </c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>
        <v>3</v>
      </c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>
        <v>4</v>
      </c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>
        <v>5</v>
      </c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>
        <v>6</v>
      </c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8"/>
    </row>
    <row r="18" spans="1:155" s="20" customFormat="1" ht="63" customHeight="1">
      <c r="A18" s="232">
        <v>1</v>
      </c>
      <c r="B18" s="233"/>
      <c r="C18" s="233"/>
      <c r="D18" s="233"/>
      <c r="E18" s="233"/>
      <c r="F18" s="233"/>
      <c r="G18" s="233"/>
      <c r="H18" s="234"/>
      <c r="I18" s="27" t="s">
        <v>193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9"/>
      <c r="AZ18" s="226">
        <v>0</v>
      </c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>
        <v>0</v>
      </c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>
        <v>0</v>
      </c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>
        <v>0</v>
      </c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7"/>
    </row>
    <row r="19" spans="1:155" s="20" customFormat="1" ht="40.5" customHeight="1">
      <c r="A19" s="232">
        <v>2</v>
      </c>
      <c r="B19" s="233"/>
      <c r="C19" s="233"/>
      <c r="D19" s="233"/>
      <c r="E19" s="233"/>
      <c r="F19" s="233"/>
      <c r="G19" s="233"/>
      <c r="H19" s="234"/>
      <c r="I19" s="27" t="s">
        <v>194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9"/>
      <c r="AZ19" s="226">
        <v>0</v>
      </c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>
        <v>0</v>
      </c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>
        <v>0</v>
      </c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>
        <v>0</v>
      </c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7"/>
    </row>
    <row r="20" spans="1:155" s="20" customFormat="1" ht="40.5" customHeight="1" thickBot="1">
      <c r="A20" s="245">
        <v>3</v>
      </c>
      <c r="B20" s="246"/>
      <c r="C20" s="246"/>
      <c r="D20" s="246"/>
      <c r="E20" s="246"/>
      <c r="F20" s="246"/>
      <c r="G20" s="246"/>
      <c r="H20" s="247"/>
      <c r="I20" s="248" t="s">
        <v>194</v>
      </c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50"/>
      <c r="AZ20" s="243">
        <v>0</v>
      </c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>
        <v>0</v>
      </c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>
        <v>0</v>
      </c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>
        <v>0</v>
      </c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4"/>
    </row>
    <row r="22" spans="6:9" ht="11.25">
      <c r="F22" s="5"/>
      <c r="I22" s="4" t="s">
        <v>189</v>
      </c>
    </row>
  </sheetData>
  <sheetProtection password="EB6B" sheet="1" selectLockedCells="1" selectUnlockedCells="1"/>
  <mergeCells count="45">
    <mergeCell ref="CZ20:DY20"/>
    <mergeCell ref="DZ20:EY20"/>
    <mergeCell ref="A20:H20"/>
    <mergeCell ref="I20:AY20"/>
    <mergeCell ref="AZ20:BY20"/>
    <mergeCell ref="BZ20:CY20"/>
    <mergeCell ref="DZ16:EY16"/>
    <mergeCell ref="A17:H17"/>
    <mergeCell ref="I17:AY17"/>
    <mergeCell ref="AZ17:BY17"/>
    <mergeCell ref="BZ17:CY17"/>
    <mergeCell ref="CZ17:DY17"/>
    <mergeCell ref="DZ17:EY17"/>
    <mergeCell ref="A14:H16"/>
    <mergeCell ref="I14:AY16"/>
    <mergeCell ref="BZ16:CY16"/>
    <mergeCell ref="A5:EY5"/>
    <mergeCell ref="DV9:EY9"/>
    <mergeCell ref="DV10:EY10"/>
    <mergeCell ref="DU11:DV11"/>
    <mergeCell ref="DW11:DY11"/>
    <mergeCell ref="DZ11:EA11"/>
    <mergeCell ref="EC11:EM11"/>
    <mergeCell ref="EO11:EQ11"/>
    <mergeCell ref="CZ16:DY16"/>
    <mergeCell ref="CZ19:DY19"/>
    <mergeCell ref="DZ19:EY19"/>
    <mergeCell ref="A18:H18"/>
    <mergeCell ref="I18:AY18"/>
    <mergeCell ref="AZ18:BY18"/>
    <mergeCell ref="A19:H19"/>
    <mergeCell ref="I19:AY19"/>
    <mergeCell ref="AZ19:BY19"/>
    <mergeCell ref="BZ19:CY19"/>
    <mergeCell ref="BZ18:CY18"/>
    <mergeCell ref="CZ18:DY18"/>
    <mergeCell ref="DZ18:EY18"/>
    <mergeCell ref="ER11:ET11"/>
    <mergeCell ref="AZ14:CY14"/>
    <mergeCell ref="CZ14:EY14"/>
    <mergeCell ref="AZ15:BY15"/>
    <mergeCell ref="BZ15:CY15"/>
    <mergeCell ref="CZ15:DY15"/>
    <mergeCell ref="DZ15:EY15"/>
    <mergeCell ref="AZ16:BY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KiselevaMA</cp:lastModifiedBy>
  <cp:lastPrinted>2016-04-14T06:56:08Z</cp:lastPrinted>
  <dcterms:created xsi:type="dcterms:W3CDTF">2010-07-13T06:52:38Z</dcterms:created>
  <dcterms:modified xsi:type="dcterms:W3CDTF">2016-04-14T06:58:01Z</dcterms:modified>
  <cp:category/>
  <cp:version/>
  <cp:contentType/>
  <cp:contentStatus/>
</cp:coreProperties>
</file>