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orozovaEA\Documents\Инвест программа\2022 факт\2 кв\"/>
    </mc:Choice>
  </mc:AlternateContent>
  <xr:revisionPtr revIDLastSave="0" documentId="13_ncr:1_{F7631F81-A9DC-47BD-8E74-937A9D273AFF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Ф10" sheetId="6" r:id="rId1"/>
    <sheet name="Ф11" sheetId="7" r:id="rId2"/>
    <sheet name="Ф12" sheetId="8" r:id="rId3"/>
    <sheet name="Ф13" sheetId="9" r:id="rId4"/>
    <sheet name="Ф14" sheetId="10" r:id="rId5"/>
    <sheet name="Ф15" sheetId="11" r:id="rId6"/>
    <sheet name="Ф16" sheetId="12" r:id="rId7"/>
    <sheet name="Ф17" sheetId="13" r:id="rId8"/>
    <sheet name="Ф20" sheetId="4" r:id="rId9"/>
  </sheets>
  <definedNames>
    <definedName name="TABLE" localSheetId="8">Ф20!#REF!</definedName>
    <definedName name="TABLE_2" localSheetId="8">Ф20!#REF!</definedName>
    <definedName name="_xlnm.Print_Area" localSheetId="0">Ф10!$A$1:$T$97</definedName>
    <definedName name="_xlnm.Print_Area" localSheetId="1">Ф11!$A$1:$Y$106</definedName>
    <definedName name="_xlnm.Print_Area" localSheetId="2">Ф12!$A$1:$V$106</definedName>
    <definedName name="_xlnm.Print_Area" localSheetId="3">Ф13!$A$1:$CA$111</definedName>
    <definedName name="_xlnm.Print_Area" localSheetId="5">Ф15!$A$1:$CD$107</definedName>
    <definedName name="_xlnm.Print_Area" localSheetId="7">Ф17!$A$1:$BC$109</definedName>
    <definedName name="_xlnm.Print_Area" localSheetId="8">Ф20!$A$1:$N$546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8" i="7" l="1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61" i="7"/>
  <c r="I62" i="7"/>
  <c r="I63" i="7"/>
  <c r="AE107" i="13" l="1"/>
  <c r="AE84" i="13"/>
  <c r="AE83" i="13"/>
  <c r="AE82" i="13"/>
  <c r="AE81" i="13"/>
  <c r="AE80" i="13"/>
  <c r="AE79" i="13"/>
  <c r="AE78" i="13"/>
  <c r="AE77" i="13"/>
  <c r="AE76" i="13"/>
  <c r="AE75" i="13"/>
  <c r="AE74" i="13"/>
  <c r="AE73" i="13"/>
  <c r="AE72" i="13"/>
  <c r="AE71" i="13"/>
  <c r="AE70" i="13"/>
  <c r="AE69" i="13"/>
  <c r="AE68" i="13"/>
  <c r="AE67" i="13"/>
  <c r="AE62" i="13"/>
  <c r="AE63" i="13"/>
  <c r="AE61" i="13"/>
  <c r="AO107" i="13"/>
  <c r="AO68" i="13"/>
  <c r="AO69" i="13"/>
  <c r="AO67" i="13"/>
  <c r="AG106" i="12"/>
  <c r="L95" i="6" l="1"/>
  <c r="L61" i="6"/>
  <c r="L62" i="6"/>
  <c r="L60" i="6"/>
  <c r="O107" i="13" l="1"/>
  <c r="J107" i="13"/>
  <c r="AJ107" i="13"/>
  <c r="AJ106" i="13"/>
  <c r="AJ29" i="13"/>
  <c r="I107" i="13"/>
  <c r="I106" i="13"/>
  <c r="I29" i="13"/>
  <c r="H107" i="13"/>
  <c r="H106" i="13"/>
  <c r="H29" i="13"/>
  <c r="H25" i="13"/>
  <c r="G107" i="13"/>
  <c r="F107" i="13"/>
  <c r="E107" i="13"/>
  <c r="D107" i="13"/>
  <c r="E79" i="13"/>
  <c r="D79" i="13"/>
  <c r="T71" i="13"/>
  <c r="E71" i="13"/>
  <c r="D71" i="13"/>
  <c r="T72" i="13"/>
  <c r="T66" i="13"/>
  <c r="T65" i="13" s="1"/>
  <c r="E74" i="13"/>
  <c r="D74" i="13" s="1"/>
  <c r="T70" i="13"/>
  <c r="E70" i="13"/>
  <c r="O68" i="13"/>
  <c r="O69" i="13"/>
  <c r="E69" i="13"/>
  <c r="D69" i="13"/>
  <c r="O67" i="13"/>
  <c r="AJ82" i="13"/>
  <c r="AJ66" i="13"/>
  <c r="AJ65" i="13"/>
  <c r="AJ83" i="13"/>
  <c r="AJ84" i="13"/>
  <c r="AJ81" i="13"/>
  <c r="AJ63" i="13"/>
  <c r="J82" i="13"/>
  <c r="J83" i="13"/>
  <c r="J84" i="13"/>
  <c r="J81" i="13"/>
  <c r="J63" i="13"/>
  <c r="AN25" i="13"/>
  <c r="AZ25" i="13"/>
  <c r="F27" i="13"/>
  <c r="G27" i="13"/>
  <c r="H27" i="13"/>
  <c r="I27" i="13"/>
  <c r="K27" i="13"/>
  <c r="L27" i="13"/>
  <c r="M27" i="13"/>
  <c r="N27" i="13"/>
  <c r="P27" i="13"/>
  <c r="Q27" i="13"/>
  <c r="R27" i="13"/>
  <c r="S27" i="13"/>
  <c r="S25" i="13"/>
  <c r="U27" i="13"/>
  <c r="V27" i="13"/>
  <c r="W27" i="13"/>
  <c r="X27" i="13"/>
  <c r="Z27" i="13"/>
  <c r="AA27" i="13"/>
  <c r="AB27" i="13"/>
  <c r="AC27" i="13"/>
  <c r="AD27" i="13"/>
  <c r="AF27" i="13"/>
  <c r="AG27" i="13"/>
  <c r="AH27" i="13"/>
  <c r="AI27" i="13"/>
  <c r="AK27" i="13"/>
  <c r="AL27" i="13"/>
  <c r="AM27" i="13"/>
  <c r="AN27" i="13"/>
  <c r="AP27" i="13"/>
  <c r="AQ27" i="13"/>
  <c r="AR27" i="13"/>
  <c r="AS27" i="13"/>
  <c r="AT27" i="13"/>
  <c r="AU27" i="13"/>
  <c r="AV27" i="13"/>
  <c r="AW27" i="13"/>
  <c r="AX27" i="13"/>
  <c r="AY27" i="13"/>
  <c r="AZ27" i="13"/>
  <c r="BA27" i="13"/>
  <c r="BB27" i="13"/>
  <c r="BC27" i="13"/>
  <c r="F29" i="13"/>
  <c r="G29" i="13"/>
  <c r="P29" i="13"/>
  <c r="P25" i="13"/>
  <c r="R29" i="13"/>
  <c r="S29" i="13"/>
  <c r="AA29" i="13"/>
  <c r="AA25" i="13"/>
  <c r="AB29" i="13"/>
  <c r="AB25" i="13"/>
  <c r="AD29" i="13"/>
  <c r="AM29" i="13"/>
  <c r="AM25" i="13"/>
  <c r="AN29" i="13"/>
  <c r="AP29" i="13"/>
  <c r="AQ29" i="13"/>
  <c r="AY29" i="13"/>
  <c r="AY25" i="13"/>
  <c r="AZ29" i="13"/>
  <c r="BB29" i="13"/>
  <c r="BC29" i="13"/>
  <c r="D29" i="13"/>
  <c r="F58" i="13"/>
  <c r="G58" i="13"/>
  <c r="H58" i="13"/>
  <c r="I58" i="13"/>
  <c r="K58" i="13"/>
  <c r="L58" i="13"/>
  <c r="M58" i="13"/>
  <c r="N58" i="13"/>
  <c r="P58" i="13"/>
  <c r="Q58" i="13"/>
  <c r="R58" i="13"/>
  <c r="S58" i="13"/>
  <c r="U58" i="13"/>
  <c r="V58" i="13"/>
  <c r="W58" i="13"/>
  <c r="X58" i="13"/>
  <c r="Z58" i="13"/>
  <c r="AA58" i="13"/>
  <c r="AB58" i="13"/>
  <c r="AC58" i="13"/>
  <c r="AD58" i="13"/>
  <c r="AF58" i="13"/>
  <c r="AG58" i="13"/>
  <c r="AH58" i="13"/>
  <c r="AI58" i="13"/>
  <c r="AK58" i="13"/>
  <c r="AL58" i="13"/>
  <c r="AM58" i="13"/>
  <c r="AN58" i="13"/>
  <c r="AP58" i="13"/>
  <c r="AQ58" i="13"/>
  <c r="AR58" i="13"/>
  <c r="AS58" i="13"/>
  <c r="AT58" i="13"/>
  <c r="AU58" i="13"/>
  <c r="AV58" i="13"/>
  <c r="AW58" i="13"/>
  <c r="AX58" i="13"/>
  <c r="AY58" i="13"/>
  <c r="AZ58" i="13"/>
  <c r="BA58" i="13"/>
  <c r="BB58" i="13"/>
  <c r="BC58" i="13"/>
  <c r="F59" i="13"/>
  <c r="G59" i="13"/>
  <c r="H59" i="13"/>
  <c r="I59" i="13"/>
  <c r="K59" i="13"/>
  <c r="L59" i="13"/>
  <c r="M59" i="13"/>
  <c r="N59" i="13"/>
  <c r="O59" i="13"/>
  <c r="P59" i="13"/>
  <c r="Q59" i="13"/>
  <c r="R59" i="13"/>
  <c r="S59" i="13"/>
  <c r="U59" i="13"/>
  <c r="V59" i="13"/>
  <c r="W59" i="13"/>
  <c r="X59" i="13"/>
  <c r="Z59" i="13"/>
  <c r="AA59" i="13"/>
  <c r="AB59" i="13"/>
  <c r="AC59" i="13"/>
  <c r="AD59" i="13"/>
  <c r="AF59" i="13"/>
  <c r="AG59" i="13"/>
  <c r="AH59" i="13"/>
  <c r="AI59" i="13"/>
  <c r="AK59" i="13"/>
  <c r="AL59" i="13"/>
  <c r="AM59" i="13"/>
  <c r="AN59" i="13"/>
  <c r="AO59" i="13"/>
  <c r="AP59" i="13"/>
  <c r="AQ59" i="13"/>
  <c r="AR59" i="13"/>
  <c r="AS59" i="13"/>
  <c r="AT59" i="13"/>
  <c r="AU59" i="13"/>
  <c r="AV59" i="13"/>
  <c r="AW59" i="13"/>
  <c r="AX59" i="13"/>
  <c r="AY59" i="13"/>
  <c r="AZ59" i="13"/>
  <c r="BA59" i="13"/>
  <c r="BB59" i="13"/>
  <c r="BC59" i="13"/>
  <c r="BC65" i="13"/>
  <c r="F65" i="13"/>
  <c r="G65" i="13"/>
  <c r="H65" i="13"/>
  <c r="I65" i="13"/>
  <c r="K65" i="13"/>
  <c r="L65" i="13"/>
  <c r="M65" i="13"/>
  <c r="N65" i="13"/>
  <c r="P65" i="13"/>
  <c r="Q65" i="13"/>
  <c r="R65" i="13"/>
  <c r="S65" i="13"/>
  <c r="U65" i="13"/>
  <c r="V65" i="13"/>
  <c r="W65" i="13"/>
  <c r="X65" i="13"/>
  <c r="Y65" i="13"/>
  <c r="Z65" i="13"/>
  <c r="AA65" i="13"/>
  <c r="AB65" i="13"/>
  <c r="AC65" i="13"/>
  <c r="AD65" i="13"/>
  <c r="AF65" i="13"/>
  <c r="AG65" i="13"/>
  <c r="AH65" i="13"/>
  <c r="AI65" i="13"/>
  <c r="AK65" i="13"/>
  <c r="AL65" i="13"/>
  <c r="AM65" i="13"/>
  <c r="AN65" i="13"/>
  <c r="AP65" i="13"/>
  <c r="AQ65" i="13"/>
  <c r="AR65" i="13"/>
  <c r="AS65" i="13"/>
  <c r="AT65" i="13"/>
  <c r="AU65" i="13"/>
  <c r="AV65" i="13"/>
  <c r="AW65" i="13"/>
  <c r="AX65" i="13"/>
  <c r="AY65" i="13"/>
  <c r="AZ65" i="13"/>
  <c r="BA65" i="13"/>
  <c r="BB65" i="13"/>
  <c r="E68" i="13"/>
  <c r="D68" i="13"/>
  <c r="F68" i="13"/>
  <c r="G68" i="13"/>
  <c r="H68" i="13"/>
  <c r="I68" i="13"/>
  <c r="F69" i="13"/>
  <c r="G69" i="13"/>
  <c r="H69" i="13"/>
  <c r="H66" i="13"/>
  <c r="I69" i="13"/>
  <c r="F70" i="13"/>
  <c r="G70" i="13"/>
  <c r="H70" i="13"/>
  <c r="I70" i="13"/>
  <c r="F71" i="13"/>
  <c r="G71" i="13"/>
  <c r="H71" i="13"/>
  <c r="I71" i="13"/>
  <c r="E72" i="13"/>
  <c r="D72" i="13"/>
  <c r="F72" i="13"/>
  <c r="G72" i="13"/>
  <c r="H72" i="13"/>
  <c r="I72" i="13"/>
  <c r="E73" i="13"/>
  <c r="D73" i="13" s="1"/>
  <c r="F73" i="13"/>
  <c r="G73" i="13"/>
  <c r="H73" i="13"/>
  <c r="I73" i="13"/>
  <c r="F74" i="13"/>
  <c r="G74" i="13"/>
  <c r="H74" i="13"/>
  <c r="I74" i="13"/>
  <c r="E75" i="13"/>
  <c r="D75" i="13" s="1"/>
  <c r="F75" i="13"/>
  <c r="G75" i="13"/>
  <c r="H75" i="13"/>
  <c r="I75" i="13"/>
  <c r="E76" i="13"/>
  <c r="D76" i="13" s="1"/>
  <c r="F76" i="13"/>
  <c r="G76" i="13"/>
  <c r="H76" i="13"/>
  <c r="I76" i="13"/>
  <c r="E77" i="13"/>
  <c r="D77" i="13" s="1"/>
  <c r="F77" i="13"/>
  <c r="G77" i="13"/>
  <c r="H77" i="13"/>
  <c r="I77" i="13"/>
  <c r="E78" i="13"/>
  <c r="D78" i="13" s="1"/>
  <c r="F78" i="13"/>
  <c r="G78" i="13"/>
  <c r="H78" i="13"/>
  <c r="I78" i="13"/>
  <c r="F79" i="13"/>
  <c r="G79" i="13"/>
  <c r="H79" i="13"/>
  <c r="I79" i="13"/>
  <c r="E80" i="13"/>
  <c r="D80" i="13" s="1"/>
  <c r="F80" i="13"/>
  <c r="G80" i="13"/>
  <c r="H80" i="13"/>
  <c r="I80" i="13"/>
  <c r="E81" i="13"/>
  <c r="D81" i="13"/>
  <c r="F81" i="13"/>
  <c r="G81" i="13"/>
  <c r="H81" i="13"/>
  <c r="I81" i="13"/>
  <c r="E82" i="13"/>
  <c r="D82" i="13"/>
  <c r="F82" i="13"/>
  <c r="G82" i="13"/>
  <c r="H82" i="13"/>
  <c r="I82" i="13"/>
  <c r="E83" i="13"/>
  <c r="D83" i="13"/>
  <c r="F83" i="13"/>
  <c r="G83" i="13"/>
  <c r="H83" i="13"/>
  <c r="I83" i="13"/>
  <c r="E84" i="13"/>
  <c r="D84" i="13"/>
  <c r="F84" i="13"/>
  <c r="G84" i="13"/>
  <c r="H84" i="13"/>
  <c r="I84" i="13"/>
  <c r="F67" i="13"/>
  <c r="G67" i="13"/>
  <c r="H67" i="13"/>
  <c r="I67" i="13"/>
  <c r="F60" i="13"/>
  <c r="G60" i="13"/>
  <c r="H60" i="13"/>
  <c r="I60" i="13"/>
  <c r="J60" i="13"/>
  <c r="J59" i="13"/>
  <c r="K60" i="13"/>
  <c r="L60" i="13"/>
  <c r="M60" i="13"/>
  <c r="N60" i="13"/>
  <c r="O60" i="13"/>
  <c r="P60" i="13"/>
  <c r="Q60" i="13"/>
  <c r="R60" i="13"/>
  <c r="S60" i="13"/>
  <c r="T60" i="13"/>
  <c r="T59" i="13" s="1"/>
  <c r="U60" i="13"/>
  <c r="V60" i="13"/>
  <c r="W60" i="13"/>
  <c r="X60" i="13"/>
  <c r="Y60" i="13"/>
  <c r="Y59" i="13" s="1"/>
  <c r="Z60" i="13"/>
  <c r="AA60" i="13"/>
  <c r="AB60" i="13"/>
  <c r="AC60" i="13"/>
  <c r="AD60" i="13"/>
  <c r="AE60" i="13"/>
  <c r="AE59" i="13" s="1"/>
  <c r="AF60" i="13"/>
  <c r="AG60" i="13"/>
  <c r="AH60" i="13"/>
  <c r="AI60" i="13"/>
  <c r="AJ60" i="13"/>
  <c r="AJ59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C66" i="13"/>
  <c r="AH66" i="13"/>
  <c r="AI66" i="13"/>
  <c r="AK66" i="13"/>
  <c r="AL66" i="13"/>
  <c r="AM66" i="13"/>
  <c r="AN66" i="13"/>
  <c r="AO66" i="13"/>
  <c r="AO65" i="13" s="1"/>
  <c r="AO58" i="13" s="1"/>
  <c r="AO27" i="13" s="1"/>
  <c r="AP66" i="13"/>
  <c r="AQ66" i="13"/>
  <c r="AR66" i="13"/>
  <c r="AS66" i="13"/>
  <c r="AT66" i="13"/>
  <c r="AU66" i="13"/>
  <c r="AV66" i="13"/>
  <c r="AW66" i="13"/>
  <c r="AX66" i="13"/>
  <c r="AY66" i="13"/>
  <c r="AZ66" i="13"/>
  <c r="BA66" i="13"/>
  <c r="BB66" i="13"/>
  <c r="J66" i="13"/>
  <c r="J65" i="13"/>
  <c r="K66" i="13"/>
  <c r="L66" i="13"/>
  <c r="M66" i="13"/>
  <c r="N66" i="13"/>
  <c r="P66" i="13"/>
  <c r="Q66" i="13"/>
  <c r="R66" i="13"/>
  <c r="S66" i="13"/>
  <c r="U66" i="13"/>
  <c r="V66" i="13"/>
  <c r="W66" i="13"/>
  <c r="X66" i="13"/>
  <c r="Y66" i="13"/>
  <c r="Z66" i="13"/>
  <c r="AA66" i="13"/>
  <c r="AB66" i="13"/>
  <c r="AC66" i="13"/>
  <c r="AD66" i="13"/>
  <c r="AE66" i="13"/>
  <c r="AE65" i="13" s="1"/>
  <c r="AF66" i="13"/>
  <c r="AG66" i="13"/>
  <c r="D63" i="13"/>
  <c r="F61" i="13"/>
  <c r="G61" i="13"/>
  <c r="H61" i="13"/>
  <c r="I61" i="13"/>
  <c r="F62" i="13"/>
  <c r="G62" i="13"/>
  <c r="H62" i="13"/>
  <c r="I62" i="13"/>
  <c r="F63" i="13"/>
  <c r="G63" i="13"/>
  <c r="H63" i="13"/>
  <c r="I63" i="13"/>
  <c r="E62" i="13"/>
  <c r="D62" i="13" s="1"/>
  <c r="E63" i="13"/>
  <c r="E61" i="13"/>
  <c r="E60" i="13" s="1"/>
  <c r="E59" i="13" s="1"/>
  <c r="M4" i="4"/>
  <c r="M5" i="4"/>
  <c r="D12" i="4"/>
  <c r="H17" i="4"/>
  <c r="J33" i="4"/>
  <c r="J28" i="4"/>
  <c r="J27" i="4"/>
  <c r="J74" i="4"/>
  <c r="J84" i="4"/>
  <c r="J100" i="4"/>
  <c r="J107" i="4"/>
  <c r="J113" i="4"/>
  <c r="J128" i="4"/>
  <c r="J143" i="4"/>
  <c r="J293" i="4"/>
  <c r="K293" i="4"/>
  <c r="J318" i="4"/>
  <c r="J317" i="4"/>
  <c r="J292" i="4"/>
  <c r="K318" i="4"/>
  <c r="K317" i="4"/>
  <c r="J345" i="4"/>
  <c r="AX5" i="13"/>
  <c r="Z10" i="13"/>
  <c r="W12" i="13"/>
  <c r="Z15" i="13"/>
  <c r="B32" i="13"/>
  <c r="D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AS34" i="13"/>
  <c r="AT34" i="13"/>
  <c r="AU34" i="13"/>
  <c r="AV34" i="13"/>
  <c r="AW34" i="13"/>
  <c r="AX34" i="13"/>
  <c r="AY34" i="13"/>
  <c r="AZ34" i="13"/>
  <c r="BA34" i="13"/>
  <c r="BB34" i="13"/>
  <c r="BC34" i="13"/>
  <c r="D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T35" i="13"/>
  <c r="AU35" i="13"/>
  <c r="AV35" i="13"/>
  <c r="AW35" i="13"/>
  <c r="AX35" i="13"/>
  <c r="AY35" i="13"/>
  <c r="AZ35" i="13"/>
  <c r="BA35" i="13"/>
  <c r="BB35" i="13"/>
  <c r="BC35" i="13"/>
  <c r="D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AS36" i="13"/>
  <c r="AT36" i="13"/>
  <c r="AU36" i="13"/>
  <c r="AV36" i="13"/>
  <c r="AW36" i="13"/>
  <c r="AX36" i="13"/>
  <c r="AY36" i="13"/>
  <c r="AZ36" i="13"/>
  <c r="BA36" i="13"/>
  <c r="BB36" i="13"/>
  <c r="BC36" i="13"/>
  <c r="D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AS37" i="13"/>
  <c r="AT37" i="13"/>
  <c r="AU37" i="13"/>
  <c r="AV37" i="13"/>
  <c r="AW37" i="13"/>
  <c r="AX37" i="13"/>
  <c r="AY37" i="13"/>
  <c r="AZ37" i="13"/>
  <c r="BA37" i="13"/>
  <c r="BB37" i="13"/>
  <c r="BC37" i="13"/>
  <c r="D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T38" i="13"/>
  <c r="AU38" i="13"/>
  <c r="AV38" i="13"/>
  <c r="AW38" i="13"/>
  <c r="AX38" i="13"/>
  <c r="AY38" i="13"/>
  <c r="AZ38" i="13"/>
  <c r="BA38" i="13"/>
  <c r="BB38" i="13"/>
  <c r="BC38" i="13"/>
  <c r="D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D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AS40" i="13"/>
  <c r="AT40" i="13"/>
  <c r="AU40" i="13"/>
  <c r="AV40" i="13"/>
  <c r="AW40" i="13"/>
  <c r="AX40" i="13"/>
  <c r="AY40" i="13"/>
  <c r="AZ40" i="13"/>
  <c r="BA40" i="13"/>
  <c r="BB40" i="13"/>
  <c r="BC40" i="13"/>
  <c r="D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T41" i="13"/>
  <c r="AU41" i="13"/>
  <c r="AV41" i="13"/>
  <c r="AW41" i="13"/>
  <c r="AX41" i="13"/>
  <c r="AY41" i="13"/>
  <c r="AZ41" i="13"/>
  <c r="BA41" i="13"/>
  <c r="BB41" i="13"/>
  <c r="BC41" i="13"/>
  <c r="D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AS42" i="13"/>
  <c r="AT42" i="13"/>
  <c r="AU42" i="13"/>
  <c r="AV42" i="13"/>
  <c r="AW42" i="13"/>
  <c r="AX42" i="13"/>
  <c r="AY42" i="13"/>
  <c r="AZ42" i="13"/>
  <c r="BA42" i="13"/>
  <c r="BB42" i="13"/>
  <c r="BC42" i="13"/>
  <c r="D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AS43" i="13"/>
  <c r="AT43" i="13"/>
  <c r="AU43" i="13"/>
  <c r="AV43" i="13"/>
  <c r="AW43" i="13"/>
  <c r="AX43" i="13"/>
  <c r="AY43" i="13"/>
  <c r="AZ43" i="13"/>
  <c r="BA43" i="13"/>
  <c r="BB43" i="13"/>
  <c r="BC43" i="13"/>
  <c r="D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D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AS45" i="13"/>
  <c r="AT45" i="13"/>
  <c r="AU45" i="13"/>
  <c r="AV45" i="13"/>
  <c r="AW45" i="13"/>
  <c r="AX45" i="13"/>
  <c r="AY45" i="13"/>
  <c r="AZ45" i="13"/>
  <c r="BA45" i="13"/>
  <c r="BB45" i="13"/>
  <c r="BC45" i="13"/>
  <c r="D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AS46" i="13"/>
  <c r="AT46" i="13"/>
  <c r="AU46" i="13"/>
  <c r="AV46" i="13"/>
  <c r="AW46" i="13"/>
  <c r="AX46" i="13"/>
  <c r="AY46" i="13"/>
  <c r="AZ46" i="13"/>
  <c r="BA46" i="13"/>
  <c r="BB46" i="13"/>
  <c r="BC46" i="13"/>
  <c r="D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AS47" i="13"/>
  <c r="AT47" i="13"/>
  <c r="AU47" i="13"/>
  <c r="AV47" i="13"/>
  <c r="AW47" i="13"/>
  <c r="AX47" i="13"/>
  <c r="AY47" i="13"/>
  <c r="AZ47" i="13"/>
  <c r="BA47" i="13"/>
  <c r="BB47" i="13"/>
  <c r="BC47" i="13"/>
  <c r="D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AS48" i="13"/>
  <c r="AT48" i="13"/>
  <c r="AU48" i="13"/>
  <c r="AV48" i="13"/>
  <c r="AW48" i="13"/>
  <c r="AX48" i="13"/>
  <c r="AY48" i="13"/>
  <c r="AZ48" i="13"/>
  <c r="BA48" i="13"/>
  <c r="BB48" i="13"/>
  <c r="BC48" i="13"/>
  <c r="D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AS49" i="13"/>
  <c r="AT49" i="13"/>
  <c r="AU49" i="13"/>
  <c r="AV49" i="13"/>
  <c r="AW49" i="13"/>
  <c r="AX49" i="13"/>
  <c r="AY49" i="13"/>
  <c r="AZ49" i="13"/>
  <c r="BA49" i="13"/>
  <c r="BB49" i="13"/>
  <c r="BC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AS50" i="13"/>
  <c r="AT50" i="13"/>
  <c r="AU50" i="13"/>
  <c r="AV50" i="13"/>
  <c r="AW50" i="13"/>
  <c r="AX50" i="13"/>
  <c r="AY50" i="13"/>
  <c r="AZ50" i="13"/>
  <c r="BA50" i="13"/>
  <c r="BB50" i="13"/>
  <c r="BC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U51" i="13"/>
  <c r="AV51" i="13"/>
  <c r="AW51" i="13"/>
  <c r="AX51" i="13"/>
  <c r="AY51" i="13"/>
  <c r="AZ51" i="13"/>
  <c r="BA51" i="13"/>
  <c r="BB51" i="13"/>
  <c r="BC51" i="13"/>
  <c r="B52" i="13"/>
  <c r="C52" i="13"/>
  <c r="D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AS52" i="13"/>
  <c r="AT52" i="13"/>
  <c r="AU52" i="13"/>
  <c r="AV52" i="13"/>
  <c r="AW52" i="13"/>
  <c r="AX52" i="13"/>
  <c r="AY52" i="13"/>
  <c r="AZ52" i="13"/>
  <c r="BA52" i="13"/>
  <c r="BB52" i="13"/>
  <c r="BC52" i="13"/>
  <c r="D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AS53" i="13"/>
  <c r="AT53" i="13"/>
  <c r="AU53" i="13"/>
  <c r="AV53" i="13"/>
  <c r="AW53" i="13"/>
  <c r="AX53" i="13"/>
  <c r="AY53" i="13"/>
  <c r="AZ53" i="13"/>
  <c r="BA53" i="13"/>
  <c r="BB53" i="13"/>
  <c r="BC53" i="13"/>
  <c r="D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AX54" i="13"/>
  <c r="AY54" i="13"/>
  <c r="AZ54" i="13"/>
  <c r="BA54" i="13"/>
  <c r="BB54" i="13"/>
  <c r="BC54" i="13"/>
  <c r="D55" i="13"/>
  <c r="AD55" i="13"/>
  <c r="AE55" i="13"/>
  <c r="AF55" i="13"/>
  <c r="AG55" i="13"/>
  <c r="AH55" i="13"/>
  <c r="AI55" i="13"/>
  <c r="AJ55" i="13"/>
  <c r="AK55" i="13"/>
  <c r="AL55" i="13"/>
  <c r="AM55" i="13"/>
  <c r="AN55" i="13"/>
  <c r="AO55" i="13"/>
  <c r="AP55" i="13"/>
  <c r="AQ55" i="13"/>
  <c r="AR55" i="13"/>
  <c r="AS55" i="13"/>
  <c r="AT55" i="13"/>
  <c r="AU55" i="13"/>
  <c r="AV55" i="13"/>
  <c r="AW55" i="13"/>
  <c r="AX55" i="13"/>
  <c r="AY55" i="13"/>
  <c r="AZ55" i="13"/>
  <c r="BA55" i="13"/>
  <c r="BB55" i="13"/>
  <c r="BC55" i="13"/>
  <c r="D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AS56" i="13"/>
  <c r="AT56" i="13"/>
  <c r="AU56" i="13"/>
  <c r="AV56" i="13"/>
  <c r="AW56" i="13"/>
  <c r="AX56" i="13"/>
  <c r="AY56" i="13"/>
  <c r="AZ56" i="13"/>
  <c r="BA56" i="13"/>
  <c r="BB56" i="13"/>
  <c r="BC56" i="13"/>
  <c r="D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AS57" i="13"/>
  <c r="AT57" i="13"/>
  <c r="AU57" i="13"/>
  <c r="AV57" i="13"/>
  <c r="AW57" i="13"/>
  <c r="AX57" i="13"/>
  <c r="AY57" i="13"/>
  <c r="AZ57" i="13"/>
  <c r="BA57" i="13"/>
  <c r="BB57" i="13"/>
  <c r="BC57" i="13"/>
  <c r="C58" i="13"/>
  <c r="A61" i="13"/>
  <c r="B61" i="13"/>
  <c r="C61" i="13"/>
  <c r="A62" i="13"/>
  <c r="B62" i="13"/>
  <c r="C62" i="13"/>
  <c r="A63" i="13"/>
  <c r="B63" i="13"/>
  <c r="C63" i="13"/>
  <c r="A67" i="13"/>
  <c r="B67" i="13"/>
  <c r="C67" i="13"/>
  <c r="E67" i="13"/>
  <c r="D67" i="13"/>
  <c r="A68" i="13"/>
  <c r="B68" i="13"/>
  <c r="C68" i="13"/>
  <c r="A69" i="13"/>
  <c r="B69" i="13"/>
  <c r="C69" i="13"/>
  <c r="A70" i="13"/>
  <c r="B70" i="13"/>
  <c r="C70" i="13"/>
  <c r="A71" i="13"/>
  <c r="B71" i="13"/>
  <c r="C71" i="13"/>
  <c r="A72" i="13"/>
  <c r="B72" i="13"/>
  <c r="C72" i="13"/>
  <c r="A73" i="13"/>
  <c r="B73" i="13"/>
  <c r="C73" i="13"/>
  <c r="A74" i="13"/>
  <c r="B74" i="13"/>
  <c r="C74" i="13"/>
  <c r="A75" i="13"/>
  <c r="B75" i="13"/>
  <c r="C75" i="13"/>
  <c r="A76" i="13"/>
  <c r="B76" i="13"/>
  <c r="C76" i="13"/>
  <c r="A77" i="13"/>
  <c r="B77" i="13"/>
  <c r="C77" i="13"/>
  <c r="A78" i="13"/>
  <c r="B78" i="13"/>
  <c r="C78" i="13"/>
  <c r="A79" i="13"/>
  <c r="B79" i="13"/>
  <c r="C79" i="13"/>
  <c r="A80" i="13"/>
  <c r="B80" i="13"/>
  <c r="C80" i="13"/>
  <c r="A81" i="13"/>
  <c r="B81" i="13"/>
  <c r="C81" i="13"/>
  <c r="A82" i="13"/>
  <c r="B82" i="13"/>
  <c r="C82" i="13"/>
  <c r="A83" i="13"/>
  <c r="B83" i="13"/>
  <c r="C83" i="13"/>
  <c r="A84" i="13"/>
  <c r="B84" i="13"/>
  <c r="C84" i="13"/>
  <c r="D87" i="13"/>
  <c r="E87" i="13"/>
  <c r="F87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AK87" i="13"/>
  <c r="AL87" i="13"/>
  <c r="AM87" i="13"/>
  <c r="AN87" i="13"/>
  <c r="AO87" i="13"/>
  <c r="AP87" i="13"/>
  <c r="AQ87" i="13"/>
  <c r="AR87" i="13"/>
  <c r="AS87" i="13"/>
  <c r="AT87" i="13"/>
  <c r="AU87" i="13"/>
  <c r="AV87" i="13"/>
  <c r="AW87" i="13"/>
  <c r="AX87" i="13"/>
  <c r="AY87" i="13"/>
  <c r="AZ87" i="13"/>
  <c r="BA87" i="13"/>
  <c r="BB87" i="13"/>
  <c r="BC87" i="13"/>
  <c r="A90" i="13"/>
  <c r="B90" i="13"/>
  <c r="C90" i="13"/>
  <c r="AD90" i="13"/>
  <c r="A91" i="13"/>
  <c r="B91" i="13"/>
  <c r="C91" i="13"/>
  <c r="AD91" i="13"/>
  <c r="A92" i="13"/>
  <c r="B92" i="13"/>
  <c r="C92" i="13"/>
  <c r="AD92" i="13"/>
  <c r="AD93" i="13"/>
  <c r="AD94" i="13"/>
  <c r="AD95" i="13"/>
  <c r="AD96" i="13"/>
  <c r="AD97" i="13"/>
  <c r="AD98" i="13"/>
  <c r="AD99" i="13"/>
  <c r="D106" i="13"/>
  <c r="E106" i="13"/>
  <c r="E29" i="13"/>
  <c r="F106" i="13"/>
  <c r="G106" i="13"/>
  <c r="J106" i="13"/>
  <c r="J29" i="13"/>
  <c r="K106" i="13"/>
  <c r="K29" i="13"/>
  <c r="L106" i="13"/>
  <c r="L29" i="13"/>
  <c r="M106" i="13"/>
  <c r="M29" i="13"/>
  <c r="N106" i="13"/>
  <c r="N29" i="13"/>
  <c r="N25" i="13"/>
  <c r="O106" i="13"/>
  <c r="O29" i="13"/>
  <c r="P106" i="13"/>
  <c r="Q106" i="13"/>
  <c r="Q29" i="13"/>
  <c r="R106" i="13"/>
  <c r="S106" i="13"/>
  <c r="T106" i="13"/>
  <c r="T29" i="13"/>
  <c r="U106" i="13"/>
  <c r="U29" i="13"/>
  <c r="V106" i="13"/>
  <c r="V29" i="13"/>
  <c r="W106" i="13"/>
  <c r="W29" i="13"/>
  <c r="X106" i="13"/>
  <c r="X29" i="13"/>
  <c r="Y106" i="13"/>
  <c r="Y29" i="13"/>
  <c r="Z106" i="13"/>
  <c r="Z29" i="13"/>
  <c r="Z25" i="13"/>
  <c r="AA106" i="13"/>
  <c r="AB106" i="13"/>
  <c r="AC106" i="13"/>
  <c r="AC29" i="13"/>
  <c r="AD106" i="13"/>
  <c r="AE106" i="13"/>
  <c r="AE29" i="13" s="1"/>
  <c r="AF106" i="13"/>
  <c r="AF29" i="13"/>
  <c r="AF25" i="13"/>
  <c r="AG106" i="13"/>
  <c r="AG29" i="13"/>
  <c r="AH106" i="13"/>
  <c r="AH29" i="13"/>
  <c r="AI106" i="13"/>
  <c r="AI29" i="13"/>
  <c r="AK106" i="13"/>
  <c r="AK29" i="13"/>
  <c r="AL106" i="13"/>
  <c r="AL29" i="13"/>
  <c r="AL25" i="13"/>
  <c r="AM106" i="13"/>
  <c r="AN106" i="13"/>
  <c r="AO106" i="13"/>
  <c r="AO29" i="13"/>
  <c r="AP106" i="13"/>
  <c r="AQ106" i="13"/>
  <c r="AR106" i="13"/>
  <c r="AR29" i="13"/>
  <c r="AR25" i="13"/>
  <c r="AS106" i="13"/>
  <c r="AS29" i="13"/>
  <c r="AT106" i="13"/>
  <c r="AT29" i="13"/>
  <c r="AU106" i="13"/>
  <c r="AU29" i="13"/>
  <c r="AV106" i="13"/>
  <c r="AV29" i="13"/>
  <c r="AW106" i="13"/>
  <c r="AW29" i="13"/>
  <c r="AX106" i="13"/>
  <c r="AX29" i="13"/>
  <c r="AX25" i="13"/>
  <c r="AY106" i="13"/>
  <c r="AZ106" i="13"/>
  <c r="BA106" i="13"/>
  <c r="BA29" i="13"/>
  <c r="BB106" i="13"/>
  <c r="BC106" i="13"/>
  <c r="A107" i="13"/>
  <c r="B107" i="13"/>
  <c r="C107" i="13"/>
  <c r="BC5" i="12"/>
  <c r="Z9" i="12"/>
  <c r="V11" i="12"/>
  <c r="Z14" i="12"/>
  <c r="D24" i="12"/>
  <c r="E24" i="12"/>
  <c r="F24" i="12"/>
  <c r="I24" i="12"/>
  <c r="J24" i="12"/>
  <c r="K24" i="12"/>
  <c r="L24" i="12"/>
  <c r="M24" i="12"/>
  <c r="N24" i="12"/>
  <c r="O24" i="12"/>
  <c r="P24" i="12"/>
  <c r="R24" i="12"/>
  <c r="S24" i="12"/>
  <c r="T24" i="12"/>
  <c r="U24" i="12"/>
  <c r="X24" i="12"/>
  <c r="Y24" i="12"/>
  <c r="Z24" i="12"/>
  <c r="AC24" i="12"/>
  <c r="AD24" i="12"/>
  <c r="AE24" i="12"/>
  <c r="AH24" i="12"/>
  <c r="AI24" i="12"/>
  <c r="AJ24" i="12"/>
  <c r="AK24" i="12"/>
  <c r="AL24" i="12"/>
  <c r="AM24" i="12"/>
  <c r="AN24" i="12"/>
  <c r="AO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BE24" i="12"/>
  <c r="BF24" i="12"/>
  <c r="BG24" i="12"/>
  <c r="B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BE25" i="12"/>
  <c r="BF25" i="12"/>
  <c r="BG25" i="12"/>
  <c r="BH25" i="12"/>
  <c r="E26" i="12"/>
  <c r="F26" i="12"/>
  <c r="I26" i="12"/>
  <c r="J26" i="12"/>
  <c r="K26" i="12"/>
  <c r="L26" i="12"/>
  <c r="M26" i="12"/>
  <c r="N26" i="12"/>
  <c r="O26" i="12"/>
  <c r="P26" i="12"/>
  <c r="R26" i="12"/>
  <c r="S26" i="12"/>
  <c r="T26" i="12"/>
  <c r="U26" i="12"/>
  <c r="X26" i="12"/>
  <c r="Y26" i="12"/>
  <c r="Z26" i="12"/>
  <c r="AC26" i="12"/>
  <c r="AD26" i="12"/>
  <c r="AE26" i="12"/>
  <c r="AG26" i="12"/>
  <c r="AH26" i="12"/>
  <c r="AI26" i="12"/>
  <c r="AJ26" i="12"/>
  <c r="AK26" i="12"/>
  <c r="AL26" i="12"/>
  <c r="AM26" i="12"/>
  <c r="AN26" i="12"/>
  <c r="AO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BE26" i="12"/>
  <c r="BF26" i="12"/>
  <c r="BG26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H28" i="12"/>
  <c r="AI28" i="12"/>
  <c r="AJ28" i="12"/>
  <c r="AK28" i="12"/>
  <c r="AL28" i="12"/>
  <c r="AM28" i="12"/>
  <c r="AN28" i="12"/>
  <c r="AO28" i="12"/>
  <c r="AP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BE28" i="12"/>
  <c r="BF28" i="12"/>
  <c r="BG28" i="12"/>
  <c r="B31" i="12"/>
  <c r="D32" i="12"/>
  <c r="BH32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BE49" i="12"/>
  <c r="BF49" i="12"/>
  <c r="BG49" i="12"/>
  <c r="BH49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BE50" i="12"/>
  <c r="BF50" i="12"/>
  <c r="BG50" i="12"/>
  <c r="BH50" i="12"/>
  <c r="B51" i="12"/>
  <c r="C51" i="12"/>
  <c r="C57" i="12"/>
  <c r="E57" i="12"/>
  <c r="F57" i="12"/>
  <c r="I57" i="12"/>
  <c r="J57" i="12"/>
  <c r="K57" i="12"/>
  <c r="L57" i="12"/>
  <c r="M57" i="12"/>
  <c r="N57" i="12"/>
  <c r="O57" i="12"/>
  <c r="P57" i="12"/>
  <c r="R57" i="12"/>
  <c r="S57" i="12"/>
  <c r="T57" i="12"/>
  <c r="U57" i="12"/>
  <c r="X57" i="12"/>
  <c r="Y57" i="12"/>
  <c r="Z57" i="12"/>
  <c r="AC57" i="12"/>
  <c r="AD57" i="12"/>
  <c r="AE57" i="12"/>
  <c r="AG57" i="12"/>
  <c r="AH57" i="12"/>
  <c r="AI57" i="12"/>
  <c r="AJ57" i="12"/>
  <c r="AK57" i="12"/>
  <c r="AL57" i="12"/>
  <c r="AM57" i="12"/>
  <c r="AN57" i="12"/>
  <c r="AO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BE57" i="12"/>
  <c r="BF57" i="12"/>
  <c r="BG57" i="12"/>
  <c r="E58" i="12"/>
  <c r="F58" i="12"/>
  <c r="G58" i="12"/>
  <c r="I58" i="12"/>
  <c r="J58" i="12"/>
  <c r="K58" i="12"/>
  <c r="L58" i="12"/>
  <c r="M58" i="12"/>
  <c r="N58" i="12"/>
  <c r="O58" i="12"/>
  <c r="P58" i="12"/>
  <c r="Q58" i="12"/>
  <c r="R58" i="12"/>
  <c r="S58" i="12"/>
  <c r="T58" i="12"/>
  <c r="U58" i="12"/>
  <c r="V58" i="12"/>
  <c r="X58" i="12"/>
  <c r="Y58" i="12"/>
  <c r="Z58" i="12"/>
  <c r="AA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BE58" i="12"/>
  <c r="BF58" i="12"/>
  <c r="BG58" i="12"/>
  <c r="E59" i="12"/>
  <c r="F59" i="12"/>
  <c r="G59" i="12"/>
  <c r="I59" i="12"/>
  <c r="J59" i="12"/>
  <c r="K59" i="12"/>
  <c r="L59" i="12"/>
  <c r="M59" i="12"/>
  <c r="N59" i="12"/>
  <c r="O59" i="12"/>
  <c r="P59" i="12"/>
  <c r="Q59" i="12"/>
  <c r="R59" i="12"/>
  <c r="S59" i="12"/>
  <c r="T59" i="12"/>
  <c r="U59" i="12"/>
  <c r="V59" i="12"/>
  <c r="X59" i="12"/>
  <c r="Y59" i="12"/>
  <c r="Z59" i="12"/>
  <c r="AA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BE59" i="12"/>
  <c r="BF59" i="12"/>
  <c r="BG59" i="12"/>
  <c r="A60" i="12"/>
  <c r="B60" i="12"/>
  <c r="C60" i="12"/>
  <c r="E60" i="12"/>
  <c r="F60" i="12"/>
  <c r="G60" i="12"/>
  <c r="I60" i="12"/>
  <c r="J60" i="12"/>
  <c r="K60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B59" i="12" s="1"/>
  <c r="AB58" i="12" s="1"/>
  <c r="AB57" i="12" s="1"/>
  <c r="AB26" i="12" s="1"/>
  <c r="AB24" i="12" s="1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BE60" i="12"/>
  <c r="BF60" i="12"/>
  <c r="BG60" i="12"/>
  <c r="A61" i="12"/>
  <c r="B61" i="12"/>
  <c r="C61" i="12"/>
  <c r="E61" i="12"/>
  <c r="F61" i="12"/>
  <c r="G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W59" i="12" s="1"/>
  <c r="W58" i="12" s="1"/>
  <c r="W57" i="12" s="1"/>
  <c r="W26" i="12" s="1"/>
  <c r="W24" i="12" s="1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BE61" i="12"/>
  <c r="BF61" i="12"/>
  <c r="BG61" i="12"/>
  <c r="A62" i="12"/>
  <c r="B62" i="12"/>
  <c r="C62" i="12"/>
  <c r="E62" i="12"/>
  <c r="F62" i="12"/>
  <c r="G62" i="12"/>
  <c r="H62" i="12"/>
  <c r="I62" i="12"/>
  <c r="J62" i="12"/>
  <c r="K62" i="12"/>
  <c r="L62" i="12"/>
  <c r="M62" i="12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E64" i="12"/>
  <c r="F64" i="12"/>
  <c r="H64" i="12"/>
  <c r="I64" i="12"/>
  <c r="J64" i="12"/>
  <c r="K64" i="12"/>
  <c r="L64" i="12"/>
  <c r="M64" i="12"/>
  <c r="N64" i="12"/>
  <c r="O64" i="12"/>
  <c r="P64" i="12"/>
  <c r="R64" i="12"/>
  <c r="S64" i="12"/>
  <c r="T64" i="12"/>
  <c r="U64" i="12"/>
  <c r="W64" i="12"/>
  <c r="X64" i="12"/>
  <c r="Y64" i="12"/>
  <c r="Z64" i="12"/>
  <c r="AB64" i="12"/>
  <c r="AC64" i="12"/>
  <c r="AD64" i="12"/>
  <c r="AE64" i="12"/>
  <c r="AG64" i="12"/>
  <c r="AH64" i="12"/>
  <c r="AI64" i="12"/>
  <c r="AJ64" i="12"/>
  <c r="AK64" i="12"/>
  <c r="AL64" i="12"/>
  <c r="AM64" i="12"/>
  <c r="AN64" i="12"/>
  <c r="AO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BE64" i="12"/>
  <c r="BF64" i="12"/>
  <c r="BG64" i="12"/>
  <c r="E65" i="12"/>
  <c r="F65" i="12"/>
  <c r="H65" i="12"/>
  <c r="I65" i="12"/>
  <c r="J65" i="12"/>
  <c r="K65" i="12"/>
  <c r="L65" i="12"/>
  <c r="M65" i="12"/>
  <c r="N65" i="12"/>
  <c r="O65" i="12"/>
  <c r="P65" i="12"/>
  <c r="R65" i="12"/>
  <c r="S65" i="12"/>
  <c r="T65" i="12"/>
  <c r="U65" i="12"/>
  <c r="W65" i="12"/>
  <c r="X65" i="12"/>
  <c r="Y65" i="12"/>
  <c r="Z65" i="12"/>
  <c r="AB65" i="12"/>
  <c r="AC65" i="12"/>
  <c r="AD65" i="12"/>
  <c r="AE65" i="12"/>
  <c r="AG65" i="12"/>
  <c r="AH65" i="12"/>
  <c r="AI65" i="12"/>
  <c r="AJ65" i="12"/>
  <c r="AK65" i="12"/>
  <c r="AL65" i="12"/>
  <c r="AM65" i="12"/>
  <c r="AN65" i="12"/>
  <c r="AO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BE65" i="12"/>
  <c r="BF65" i="12"/>
  <c r="BG65" i="12"/>
  <c r="A66" i="12"/>
  <c r="B66" i="12"/>
  <c r="C66" i="12"/>
  <c r="E66" i="12"/>
  <c r="F66" i="12"/>
  <c r="G66" i="12"/>
  <c r="H66" i="12"/>
  <c r="I66" i="12"/>
  <c r="J66" i="12"/>
  <c r="K66" i="12"/>
  <c r="L66" i="12"/>
  <c r="M66" i="12"/>
  <c r="N66" i="12"/>
  <c r="O66" i="12"/>
  <c r="P66" i="12"/>
  <c r="Q66" i="12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G66" i="12"/>
  <c r="AH66" i="12"/>
  <c r="AI66" i="12"/>
  <c r="AJ66" i="12"/>
  <c r="AK66" i="12"/>
  <c r="AL66" i="12"/>
  <c r="AM66" i="12"/>
  <c r="AN66" i="12"/>
  <c r="AO66" i="12"/>
  <c r="AP66" i="12"/>
  <c r="AP65" i="12" s="1"/>
  <c r="AP64" i="12" s="1"/>
  <c r="AP57" i="12" s="1"/>
  <c r="AP26" i="12" s="1"/>
  <c r="AP24" i="12" s="1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BE66" i="12"/>
  <c r="BF66" i="12"/>
  <c r="BG66" i="12"/>
  <c r="A67" i="12"/>
  <c r="B67" i="12"/>
  <c r="C67" i="12"/>
  <c r="E67" i="12"/>
  <c r="F67" i="12"/>
  <c r="G67" i="12"/>
  <c r="H67" i="12"/>
  <c r="I67" i="12"/>
  <c r="J67" i="12"/>
  <c r="K67" i="12"/>
  <c r="L67" i="12"/>
  <c r="M67" i="12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BE67" i="12"/>
  <c r="BF67" i="12"/>
  <c r="BG67" i="12"/>
  <c r="A68" i="12"/>
  <c r="B68" i="12"/>
  <c r="C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G68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BE68" i="12"/>
  <c r="BF68" i="12"/>
  <c r="BG68" i="12"/>
  <c r="A69" i="12"/>
  <c r="B69" i="12"/>
  <c r="C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X69" i="12"/>
  <c r="Y69" i="12"/>
  <c r="Z69" i="12"/>
  <c r="AA69" i="12"/>
  <c r="AB69" i="12"/>
  <c r="AC69" i="12"/>
  <c r="AD69" i="12"/>
  <c r="AE69" i="12"/>
  <c r="AF69" i="12"/>
  <c r="AG69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BE69" i="12"/>
  <c r="BF69" i="12"/>
  <c r="BG69" i="12"/>
  <c r="A70" i="12"/>
  <c r="B70" i="12"/>
  <c r="C70" i="12"/>
  <c r="E70" i="12"/>
  <c r="F70" i="12"/>
  <c r="G70" i="12"/>
  <c r="H70" i="12"/>
  <c r="I70" i="12"/>
  <c r="J70" i="12"/>
  <c r="K70" i="12"/>
  <c r="L70" i="12"/>
  <c r="M70" i="12"/>
  <c r="N70" i="12"/>
  <c r="O70" i="12"/>
  <c r="P70" i="12"/>
  <c r="Q70" i="12"/>
  <c r="R70" i="12"/>
  <c r="S70" i="12"/>
  <c r="T70" i="12"/>
  <c r="U70" i="12"/>
  <c r="V70" i="12"/>
  <c r="W70" i="12"/>
  <c r="X70" i="12"/>
  <c r="Y70" i="12"/>
  <c r="Z70" i="12"/>
  <c r="AA70" i="12"/>
  <c r="AB70" i="12"/>
  <c r="AC70" i="12"/>
  <c r="AD70" i="12"/>
  <c r="AE70" i="12"/>
  <c r="AF70" i="12"/>
  <c r="AG70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BE70" i="12"/>
  <c r="BF70" i="12"/>
  <c r="BG70" i="12"/>
  <c r="A71" i="12"/>
  <c r="B71" i="12"/>
  <c r="C71" i="12"/>
  <c r="E71" i="12"/>
  <c r="F71" i="12"/>
  <c r="G71" i="12"/>
  <c r="H71" i="12"/>
  <c r="I71" i="12"/>
  <c r="J71" i="12"/>
  <c r="K71" i="12"/>
  <c r="L71" i="12"/>
  <c r="M71" i="12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BE71" i="12"/>
  <c r="BF71" i="12"/>
  <c r="BG71" i="12"/>
  <c r="A72" i="12"/>
  <c r="B72" i="12"/>
  <c r="C72" i="12"/>
  <c r="E72" i="12"/>
  <c r="F72" i="12"/>
  <c r="H72" i="12"/>
  <c r="I72" i="12"/>
  <c r="J72" i="12"/>
  <c r="K72" i="12"/>
  <c r="L72" i="12"/>
  <c r="M72" i="12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BE72" i="12"/>
  <c r="BF72" i="12"/>
  <c r="BG72" i="12"/>
  <c r="A73" i="12"/>
  <c r="B73" i="12"/>
  <c r="C73" i="12"/>
  <c r="E73" i="12"/>
  <c r="F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BE73" i="12"/>
  <c r="BF73" i="12"/>
  <c r="BG73" i="12"/>
  <c r="A74" i="12"/>
  <c r="B74" i="12"/>
  <c r="C74" i="12"/>
  <c r="E74" i="12"/>
  <c r="F74" i="12"/>
  <c r="H74" i="12"/>
  <c r="I74" i="12"/>
  <c r="J74" i="12"/>
  <c r="K74" i="12"/>
  <c r="L74" i="12"/>
  <c r="M74" i="12"/>
  <c r="N74" i="12"/>
  <c r="O74" i="12"/>
  <c r="P74" i="12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BE74" i="12"/>
  <c r="BF74" i="12"/>
  <c r="BG74" i="12"/>
  <c r="A75" i="12"/>
  <c r="B75" i="12"/>
  <c r="C75" i="12"/>
  <c r="E75" i="12"/>
  <c r="F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BE75" i="12"/>
  <c r="BF75" i="12"/>
  <c r="BG75" i="12"/>
  <c r="A76" i="12"/>
  <c r="B76" i="12"/>
  <c r="C76" i="12"/>
  <c r="E76" i="12"/>
  <c r="F76" i="12"/>
  <c r="H76" i="12"/>
  <c r="I76" i="12"/>
  <c r="J76" i="12"/>
  <c r="K76" i="12"/>
  <c r="L76" i="12"/>
  <c r="M76" i="12"/>
  <c r="N76" i="12"/>
  <c r="O76" i="12"/>
  <c r="P76" i="12"/>
  <c r="Q76" i="12"/>
  <c r="Q65" i="12" s="1"/>
  <c r="Q64" i="12" s="1"/>
  <c r="Q57" i="12" s="1"/>
  <c r="Q26" i="12" s="1"/>
  <c r="Q24" i="12" s="1"/>
  <c r="R76" i="12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BE76" i="12"/>
  <c r="BF76" i="12"/>
  <c r="BG76" i="12"/>
  <c r="A77" i="12"/>
  <c r="B77" i="12"/>
  <c r="C77" i="12"/>
  <c r="E77" i="12"/>
  <c r="F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BE77" i="12"/>
  <c r="BF77" i="12"/>
  <c r="BG77" i="12"/>
  <c r="A78" i="12"/>
  <c r="B78" i="12"/>
  <c r="C78" i="12"/>
  <c r="E78" i="12"/>
  <c r="F78" i="12"/>
  <c r="G78" i="12"/>
  <c r="H78" i="12"/>
  <c r="I78" i="12"/>
  <c r="J78" i="12"/>
  <c r="K78" i="12"/>
  <c r="L78" i="12"/>
  <c r="M78" i="12"/>
  <c r="N78" i="12"/>
  <c r="O78" i="12"/>
  <c r="P78" i="12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BE78" i="12"/>
  <c r="BF78" i="12"/>
  <c r="BG78" i="12"/>
  <c r="A79" i="12"/>
  <c r="B79" i="12"/>
  <c r="C79" i="12"/>
  <c r="E79" i="12"/>
  <c r="F79" i="12"/>
  <c r="H79" i="12"/>
  <c r="I79" i="12"/>
  <c r="J79" i="12"/>
  <c r="K79" i="12"/>
  <c r="L79" i="12"/>
  <c r="M79" i="12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BE79" i="12"/>
  <c r="BF79" i="12"/>
  <c r="BG79" i="12"/>
  <c r="A80" i="12"/>
  <c r="B80" i="12"/>
  <c r="C80" i="12"/>
  <c r="E80" i="12"/>
  <c r="F80" i="12"/>
  <c r="G80" i="12"/>
  <c r="H80" i="12"/>
  <c r="I80" i="12"/>
  <c r="J80" i="12"/>
  <c r="K80" i="12"/>
  <c r="L80" i="12"/>
  <c r="M80" i="12"/>
  <c r="N80" i="12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BE80" i="12"/>
  <c r="BF80" i="12"/>
  <c r="BG80" i="12"/>
  <c r="A81" i="12"/>
  <c r="B81" i="12"/>
  <c r="C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BE81" i="12"/>
  <c r="BF81" i="12"/>
  <c r="BG81" i="12"/>
  <c r="A82" i="12"/>
  <c r="B82" i="12"/>
  <c r="C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BE82" i="12"/>
  <c r="BF82" i="12"/>
  <c r="BG82" i="12"/>
  <c r="A83" i="12"/>
  <c r="B83" i="12"/>
  <c r="C83" i="12"/>
  <c r="E83" i="12"/>
  <c r="F83" i="12"/>
  <c r="G83" i="12"/>
  <c r="H83" i="12"/>
  <c r="I83" i="12"/>
  <c r="J83" i="12"/>
  <c r="K83" i="12"/>
  <c r="L83" i="12"/>
  <c r="M83" i="12"/>
  <c r="N83" i="12"/>
  <c r="O83" i="12"/>
  <c r="P83" i="12"/>
  <c r="Q83" i="12"/>
  <c r="R83" i="12"/>
  <c r="S83" i="12"/>
  <c r="T83" i="12"/>
  <c r="U83" i="12"/>
  <c r="V83" i="12"/>
  <c r="W83" i="12"/>
  <c r="X83" i="12"/>
  <c r="Y83" i="12"/>
  <c r="Z83" i="12"/>
  <c r="AA83" i="12"/>
  <c r="AB83" i="12"/>
  <c r="AC83" i="12"/>
  <c r="AD83" i="12"/>
  <c r="AE83" i="12"/>
  <c r="AF83" i="12"/>
  <c r="AG83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BE83" i="12"/>
  <c r="BF83" i="12"/>
  <c r="BG83" i="12"/>
  <c r="A87" i="12"/>
  <c r="B87" i="12"/>
  <c r="C87" i="12"/>
  <c r="A88" i="12"/>
  <c r="B88" i="12"/>
  <c r="C88" i="12"/>
  <c r="A89" i="12"/>
  <c r="B89" i="12"/>
  <c r="C89" i="12"/>
  <c r="A90" i="12"/>
  <c r="B90" i="12"/>
  <c r="C90" i="12"/>
  <c r="A91" i="12"/>
  <c r="B91" i="12"/>
  <c r="C91" i="12"/>
  <c r="E105" i="12"/>
  <c r="F105" i="12"/>
  <c r="G105" i="12"/>
  <c r="H105" i="12"/>
  <c r="I105" i="12"/>
  <c r="J105" i="12"/>
  <c r="K105" i="12"/>
  <c r="L105" i="12"/>
  <c r="M105" i="12"/>
  <c r="N105" i="12"/>
  <c r="O105" i="12"/>
  <c r="P105" i="12"/>
  <c r="Q105" i="12"/>
  <c r="R105" i="12"/>
  <c r="S105" i="12"/>
  <c r="T105" i="12"/>
  <c r="U105" i="12"/>
  <c r="V105" i="12"/>
  <c r="W105" i="12"/>
  <c r="X105" i="12"/>
  <c r="Y105" i="12"/>
  <c r="Z105" i="12"/>
  <c r="AA105" i="12"/>
  <c r="AB105" i="12"/>
  <c r="AC105" i="12"/>
  <c r="AD105" i="12"/>
  <c r="AE105" i="12"/>
  <c r="AF105" i="12"/>
  <c r="AG105" i="12"/>
  <c r="AG28" i="12" s="1"/>
  <c r="AG24" i="12" s="1"/>
  <c r="AH105" i="12"/>
  <c r="AI105" i="12"/>
  <c r="AJ105" i="12"/>
  <c r="AK105" i="12"/>
  <c r="AL105" i="12"/>
  <c r="AM105" i="12"/>
  <c r="AN105" i="12"/>
  <c r="AO105" i="12"/>
  <c r="AP105" i="12"/>
  <c r="AQ105" i="12"/>
  <c r="AQ28" i="12" s="1"/>
  <c r="AQ24" i="12" s="1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BE105" i="12"/>
  <c r="BF105" i="12"/>
  <c r="BG105" i="12"/>
  <c r="A106" i="12"/>
  <c r="B106" i="12"/>
  <c r="C106" i="12"/>
  <c r="E106" i="12"/>
  <c r="F106" i="12"/>
  <c r="G106" i="12"/>
  <c r="H106" i="12"/>
  <c r="I106" i="12"/>
  <c r="J106" i="12"/>
  <c r="K106" i="12"/>
  <c r="L106" i="12"/>
  <c r="M106" i="12"/>
  <c r="N106" i="12"/>
  <c r="O106" i="12"/>
  <c r="P106" i="12"/>
  <c r="Q106" i="12"/>
  <c r="BY4" i="11"/>
  <c r="P8" i="11"/>
  <c r="L10" i="11"/>
  <c r="P13" i="11"/>
  <c r="K21" i="11"/>
  <c r="R21" i="11"/>
  <c r="Y21" i="11"/>
  <c r="AF21" i="11"/>
  <c r="AM21" i="11"/>
  <c r="AT21" i="11"/>
  <c r="BA21" i="11"/>
  <c r="BH21" i="11"/>
  <c r="BO21" i="11"/>
  <c r="BV21" i="11"/>
  <c r="CC21" i="11"/>
  <c r="D23" i="11"/>
  <c r="E23" i="11"/>
  <c r="F23" i="11"/>
  <c r="H23" i="11"/>
  <c r="I23" i="11"/>
  <c r="K23" i="11"/>
  <c r="L23" i="11"/>
  <c r="M23" i="11"/>
  <c r="N23" i="11"/>
  <c r="O23" i="11"/>
  <c r="P23" i="11"/>
  <c r="Q23" i="11"/>
  <c r="R23" i="11"/>
  <c r="S23" i="11"/>
  <c r="T23" i="11"/>
  <c r="V23" i="11"/>
  <c r="W23" i="11"/>
  <c r="X23" i="11"/>
  <c r="Y23" i="11"/>
  <c r="Z23" i="11"/>
  <c r="AA23" i="11"/>
  <c r="AC23" i="11"/>
  <c r="AD23" i="11"/>
  <c r="AF23" i="11"/>
  <c r="AG23" i="11"/>
  <c r="AH23" i="11"/>
  <c r="AJ23" i="11"/>
  <c r="AK23" i="11"/>
  <c r="AM23" i="11"/>
  <c r="AN23" i="11"/>
  <c r="AO23" i="11"/>
  <c r="AQ23" i="11"/>
  <c r="AR23" i="11"/>
  <c r="AT23" i="11"/>
  <c r="AU23" i="11"/>
  <c r="AV23" i="11"/>
  <c r="AW23" i="11"/>
  <c r="AX23" i="11"/>
  <c r="AY23" i="11"/>
  <c r="AZ23" i="11"/>
  <c r="BA23" i="11"/>
  <c r="BB23" i="11"/>
  <c r="BC23" i="11"/>
  <c r="BE23" i="11"/>
  <c r="BF23" i="11"/>
  <c r="BH23" i="11"/>
  <c r="BI23" i="11"/>
  <c r="BJ23" i="11"/>
  <c r="BK23" i="11"/>
  <c r="BL23" i="11"/>
  <c r="BM23" i="11"/>
  <c r="BN23" i="11"/>
  <c r="BO23" i="11"/>
  <c r="BP23" i="11"/>
  <c r="BQ23" i="11"/>
  <c r="BR23" i="11"/>
  <c r="BS23" i="11"/>
  <c r="BT23" i="11"/>
  <c r="BU23" i="11"/>
  <c r="BV23" i="11"/>
  <c r="BW23" i="11"/>
  <c r="BX23" i="11"/>
  <c r="BY23" i="11"/>
  <c r="BZ23" i="11"/>
  <c r="CA23" i="11"/>
  <c r="CB23" i="11"/>
  <c r="CC23" i="11"/>
  <c r="CD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Q24" i="11"/>
  <c r="AR24" i="11"/>
  <c r="AS24" i="11"/>
  <c r="AT24" i="11"/>
  <c r="AU24" i="11"/>
  <c r="AV24" i="11"/>
  <c r="AW24" i="11"/>
  <c r="AX24" i="1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BK24" i="11"/>
  <c r="BL24" i="11"/>
  <c r="BM24" i="11"/>
  <c r="BN24" i="11"/>
  <c r="BO24" i="11"/>
  <c r="BP24" i="11"/>
  <c r="BQ24" i="11"/>
  <c r="BR24" i="11"/>
  <c r="BS24" i="11"/>
  <c r="BT24" i="11"/>
  <c r="BU24" i="11"/>
  <c r="BV24" i="11"/>
  <c r="BW24" i="11"/>
  <c r="BX24" i="11"/>
  <c r="BY24" i="11"/>
  <c r="BZ24" i="11"/>
  <c r="CA24" i="11"/>
  <c r="CB24" i="11"/>
  <c r="CC24" i="11"/>
  <c r="CD24" i="11"/>
  <c r="E25" i="11"/>
  <c r="F25" i="11"/>
  <c r="H25" i="11"/>
  <c r="I25" i="11"/>
  <c r="K25" i="11"/>
  <c r="L25" i="11"/>
  <c r="M25" i="11"/>
  <c r="N25" i="11"/>
  <c r="O25" i="11"/>
  <c r="P25" i="11"/>
  <c r="Q25" i="11"/>
  <c r="R25" i="11"/>
  <c r="S25" i="11"/>
  <c r="T25" i="11"/>
  <c r="V25" i="11"/>
  <c r="W25" i="11"/>
  <c r="X25" i="11"/>
  <c r="Y25" i="11"/>
  <c r="Z25" i="11"/>
  <c r="AA25" i="11"/>
  <c r="AC25" i="11"/>
  <c r="AD25" i="11"/>
  <c r="AF25" i="11"/>
  <c r="AG25" i="11"/>
  <c r="AH25" i="11"/>
  <c r="AJ25" i="11"/>
  <c r="AK25" i="11"/>
  <c r="AM25" i="11"/>
  <c r="AN25" i="11"/>
  <c r="AO25" i="11"/>
  <c r="AQ25" i="11"/>
  <c r="AR25" i="11"/>
  <c r="AS25" i="11"/>
  <c r="AT25" i="11"/>
  <c r="AU25" i="11"/>
  <c r="AV25" i="11"/>
  <c r="AW25" i="11"/>
  <c r="AX25" i="11"/>
  <c r="AY25" i="11"/>
  <c r="AZ25" i="11"/>
  <c r="BA25" i="11"/>
  <c r="BB25" i="11"/>
  <c r="BC25" i="11"/>
  <c r="BE25" i="11"/>
  <c r="BF25" i="11"/>
  <c r="BG25" i="11"/>
  <c r="BH25" i="11"/>
  <c r="BI25" i="11"/>
  <c r="BJ25" i="11"/>
  <c r="BK25" i="11"/>
  <c r="BL25" i="11"/>
  <c r="BM25" i="11"/>
  <c r="BN25" i="11"/>
  <c r="BO25" i="11"/>
  <c r="BP25" i="11"/>
  <c r="BQ25" i="11"/>
  <c r="BR25" i="11"/>
  <c r="BS25" i="11"/>
  <c r="BT25" i="11"/>
  <c r="BU25" i="11"/>
  <c r="BV25" i="11"/>
  <c r="BW25" i="11"/>
  <c r="BX25" i="11"/>
  <c r="BY25" i="11"/>
  <c r="BZ25" i="11"/>
  <c r="CA25" i="11"/>
  <c r="CB25" i="11"/>
  <c r="CC25" i="11"/>
  <c r="CD25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T27" i="11"/>
  <c r="AU27" i="11"/>
  <c r="AV27" i="11"/>
  <c r="AW27" i="11"/>
  <c r="AX27" i="11"/>
  <c r="AY27" i="11"/>
  <c r="AZ27" i="11"/>
  <c r="BA27" i="11"/>
  <c r="BB27" i="11"/>
  <c r="BC27" i="11"/>
  <c r="BD27" i="11"/>
  <c r="BE27" i="11"/>
  <c r="BF27" i="11"/>
  <c r="BG27" i="11"/>
  <c r="BG23" i="11" s="1"/>
  <c r="BH27" i="11"/>
  <c r="BI27" i="11"/>
  <c r="BJ27" i="11"/>
  <c r="BK27" i="11"/>
  <c r="BL27" i="11"/>
  <c r="BM27" i="11"/>
  <c r="BN27" i="11"/>
  <c r="BO27" i="11"/>
  <c r="BP27" i="11"/>
  <c r="BQ27" i="11"/>
  <c r="BR27" i="11"/>
  <c r="BS27" i="11"/>
  <c r="BT27" i="11"/>
  <c r="BU27" i="11"/>
  <c r="BV27" i="11"/>
  <c r="BW27" i="11"/>
  <c r="BX27" i="11"/>
  <c r="BY27" i="11"/>
  <c r="BZ27" i="11"/>
  <c r="CA27" i="11"/>
  <c r="CB27" i="11"/>
  <c r="CC27" i="11"/>
  <c r="CD27" i="11"/>
  <c r="B30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Q31" i="11"/>
  <c r="AR31" i="11"/>
  <c r="AS31" i="11"/>
  <c r="AT31" i="11"/>
  <c r="AU31" i="11"/>
  <c r="AV31" i="11"/>
  <c r="AW31" i="11"/>
  <c r="AX31" i="11"/>
  <c r="AY31" i="11"/>
  <c r="AZ31" i="11"/>
  <c r="BA31" i="11"/>
  <c r="BB31" i="11"/>
  <c r="BC31" i="11"/>
  <c r="BD31" i="11"/>
  <c r="BE31" i="11"/>
  <c r="BF31" i="11"/>
  <c r="BG31" i="11"/>
  <c r="BH31" i="11"/>
  <c r="BI31" i="11"/>
  <c r="BJ31" i="11"/>
  <c r="BK31" i="11"/>
  <c r="BL31" i="11"/>
  <c r="BM31" i="11"/>
  <c r="BN31" i="11"/>
  <c r="BO31" i="11"/>
  <c r="BP31" i="11"/>
  <c r="BQ31" i="11"/>
  <c r="BR31" i="11"/>
  <c r="BS31" i="11"/>
  <c r="BT31" i="11"/>
  <c r="BU31" i="11"/>
  <c r="BV31" i="11"/>
  <c r="BW31" i="11"/>
  <c r="BX31" i="11"/>
  <c r="BY31" i="11"/>
  <c r="BZ31" i="11"/>
  <c r="CA31" i="11"/>
  <c r="CB31" i="11"/>
  <c r="CC31" i="11"/>
  <c r="CD31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BA33" i="11"/>
  <c r="BB33" i="11"/>
  <c r="BC33" i="11"/>
  <c r="BD33" i="11"/>
  <c r="BE33" i="11"/>
  <c r="BF33" i="11"/>
  <c r="BG33" i="11"/>
  <c r="BH33" i="11"/>
  <c r="BI33" i="11"/>
  <c r="BJ33" i="11"/>
  <c r="BK33" i="11"/>
  <c r="BL33" i="11"/>
  <c r="BM33" i="11"/>
  <c r="BN33" i="11"/>
  <c r="BO33" i="11"/>
  <c r="BP33" i="11"/>
  <c r="BQ33" i="11"/>
  <c r="BR33" i="11"/>
  <c r="BS33" i="11"/>
  <c r="BT33" i="11"/>
  <c r="BU33" i="11"/>
  <c r="BV33" i="11"/>
  <c r="BW33" i="11"/>
  <c r="BX33" i="11"/>
  <c r="BY33" i="11"/>
  <c r="BZ33" i="11"/>
  <c r="CA33" i="11"/>
  <c r="CB33" i="11"/>
  <c r="CC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AY34" i="11"/>
  <c r="AZ34" i="11"/>
  <c r="BA34" i="11"/>
  <c r="BB34" i="11"/>
  <c r="BC34" i="11"/>
  <c r="BD34" i="11"/>
  <c r="BE34" i="11"/>
  <c r="BF34" i="11"/>
  <c r="BG34" i="11"/>
  <c r="BH34" i="11"/>
  <c r="BI34" i="11"/>
  <c r="BJ34" i="11"/>
  <c r="BK34" i="11"/>
  <c r="BL34" i="11"/>
  <c r="BM34" i="11"/>
  <c r="BN34" i="11"/>
  <c r="BO34" i="11"/>
  <c r="BP34" i="11"/>
  <c r="BQ34" i="11"/>
  <c r="BR34" i="11"/>
  <c r="BS34" i="11"/>
  <c r="BT34" i="11"/>
  <c r="BU34" i="11"/>
  <c r="BV34" i="11"/>
  <c r="BW34" i="11"/>
  <c r="BX34" i="11"/>
  <c r="BY34" i="11"/>
  <c r="BZ34" i="11"/>
  <c r="CA34" i="11"/>
  <c r="CB34" i="11"/>
  <c r="CC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AY35" i="11"/>
  <c r="AZ35" i="11"/>
  <c r="BA35" i="11"/>
  <c r="BB35" i="11"/>
  <c r="BC35" i="11"/>
  <c r="BD35" i="11"/>
  <c r="BE35" i="11"/>
  <c r="BF35" i="11"/>
  <c r="BG35" i="11"/>
  <c r="BH35" i="11"/>
  <c r="BI35" i="11"/>
  <c r="BJ35" i="11"/>
  <c r="BK35" i="11"/>
  <c r="BL35" i="11"/>
  <c r="BM35" i="11"/>
  <c r="BN35" i="11"/>
  <c r="BO35" i="11"/>
  <c r="BP35" i="11"/>
  <c r="BQ35" i="11"/>
  <c r="BR35" i="11"/>
  <c r="BS35" i="11"/>
  <c r="BT35" i="11"/>
  <c r="BU35" i="11"/>
  <c r="BV35" i="11"/>
  <c r="BW35" i="11"/>
  <c r="BX35" i="11"/>
  <c r="BY35" i="11"/>
  <c r="BZ35" i="11"/>
  <c r="CA35" i="11"/>
  <c r="CB35" i="11"/>
  <c r="CC35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BA37" i="11"/>
  <c r="BB37" i="11"/>
  <c r="BC37" i="11"/>
  <c r="BD37" i="11"/>
  <c r="BE37" i="11"/>
  <c r="BF37" i="11"/>
  <c r="BG37" i="11"/>
  <c r="BH37" i="11"/>
  <c r="BI37" i="11"/>
  <c r="BJ37" i="11"/>
  <c r="BK37" i="11"/>
  <c r="BL37" i="11"/>
  <c r="BM37" i="11"/>
  <c r="BN37" i="11"/>
  <c r="BO37" i="11"/>
  <c r="BP37" i="11"/>
  <c r="BQ37" i="11"/>
  <c r="BR37" i="11"/>
  <c r="BS37" i="11"/>
  <c r="BT37" i="11"/>
  <c r="BU37" i="11"/>
  <c r="BV37" i="11"/>
  <c r="BW37" i="11"/>
  <c r="BX37" i="11"/>
  <c r="BY37" i="11"/>
  <c r="BZ37" i="11"/>
  <c r="CA37" i="11"/>
  <c r="CB37" i="11"/>
  <c r="CC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AY38" i="11"/>
  <c r="AZ38" i="11"/>
  <c r="BA38" i="11"/>
  <c r="BB38" i="11"/>
  <c r="BC38" i="11"/>
  <c r="BD38" i="11"/>
  <c r="BE38" i="11"/>
  <c r="BF38" i="11"/>
  <c r="BG38" i="11"/>
  <c r="BH38" i="11"/>
  <c r="BI38" i="11"/>
  <c r="BJ38" i="11"/>
  <c r="BK38" i="11"/>
  <c r="BL38" i="11"/>
  <c r="BM38" i="11"/>
  <c r="BN38" i="11"/>
  <c r="BO38" i="11"/>
  <c r="BP38" i="11"/>
  <c r="BQ38" i="11"/>
  <c r="BR38" i="11"/>
  <c r="BS38" i="11"/>
  <c r="BT38" i="11"/>
  <c r="BU38" i="11"/>
  <c r="BV38" i="11"/>
  <c r="BW38" i="11"/>
  <c r="BX38" i="11"/>
  <c r="BY38" i="11"/>
  <c r="BZ38" i="11"/>
  <c r="CA38" i="11"/>
  <c r="CB38" i="11"/>
  <c r="CC38" i="11"/>
  <c r="E40" i="11"/>
  <c r="F40" i="11"/>
  <c r="G40" i="11"/>
  <c r="E41" i="11"/>
  <c r="F41" i="11"/>
  <c r="G41" i="11"/>
  <c r="E42" i="11"/>
  <c r="F42" i="11"/>
  <c r="G42" i="11"/>
  <c r="E43" i="11"/>
  <c r="F43" i="11"/>
  <c r="G43" i="11"/>
  <c r="E44" i="11"/>
  <c r="F44" i="11"/>
  <c r="G44" i="11"/>
  <c r="E45" i="11"/>
  <c r="F45" i="11"/>
  <c r="G45" i="11"/>
  <c r="E46" i="11"/>
  <c r="F46" i="11"/>
  <c r="G46" i="11"/>
  <c r="E47" i="11"/>
  <c r="F47" i="11"/>
  <c r="G47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Q48" i="11"/>
  <c r="AR48" i="11"/>
  <c r="AS48" i="11"/>
  <c r="AT48" i="11"/>
  <c r="AU48" i="11"/>
  <c r="AV48" i="11"/>
  <c r="AW48" i="11"/>
  <c r="AX48" i="11"/>
  <c r="AY48" i="11"/>
  <c r="AZ48" i="11"/>
  <c r="BA48" i="11"/>
  <c r="BB48" i="11"/>
  <c r="BC48" i="11"/>
  <c r="BD48" i="11"/>
  <c r="BE48" i="11"/>
  <c r="BF48" i="11"/>
  <c r="BG48" i="11"/>
  <c r="BH48" i="11"/>
  <c r="BI48" i="11"/>
  <c r="BJ48" i="11"/>
  <c r="BK48" i="11"/>
  <c r="BL48" i="11"/>
  <c r="BM48" i="11"/>
  <c r="BN48" i="11"/>
  <c r="BO48" i="11"/>
  <c r="BP48" i="11"/>
  <c r="BQ48" i="11"/>
  <c r="BS48" i="11"/>
  <c r="BT48" i="11"/>
  <c r="BU48" i="11"/>
  <c r="BV48" i="11"/>
  <c r="BW48" i="11"/>
  <c r="BX48" i="11"/>
  <c r="BY48" i="11"/>
  <c r="BZ48" i="11"/>
  <c r="CA48" i="11"/>
  <c r="CB48" i="11"/>
  <c r="CC48" i="11"/>
  <c r="CD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49" i="11"/>
  <c r="AU49" i="11"/>
  <c r="AV49" i="11"/>
  <c r="AW49" i="11"/>
  <c r="AX49" i="11"/>
  <c r="AY49" i="11"/>
  <c r="AZ49" i="11"/>
  <c r="BA49" i="11"/>
  <c r="BB49" i="11"/>
  <c r="BC49" i="11"/>
  <c r="BD49" i="11"/>
  <c r="BE49" i="11"/>
  <c r="BF49" i="11"/>
  <c r="BG49" i="11"/>
  <c r="BH49" i="11"/>
  <c r="BI49" i="11"/>
  <c r="BJ49" i="11"/>
  <c r="BK49" i="11"/>
  <c r="BL49" i="11"/>
  <c r="BM49" i="11"/>
  <c r="BN49" i="11"/>
  <c r="BO49" i="11"/>
  <c r="BP49" i="11"/>
  <c r="BQ49" i="11"/>
  <c r="BR49" i="11"/>
  <c r="BS49" i="11"/>
  <c r="BT49" i="11"/>
  <c r="BU49" i="11"/>
  <c r="BV49" i="11"/>
  <c r="BW49" i="11"/>
  <c r="BX49" i="11"/>
  <c r="BY49" i="11"/>
  <c r="BZ49" i="11"/>
  <c r="CA49" i="11"/>
  <c r="CB49" i="11"/>
  <c r="CC49" i="11"/>
  <c r="B50" i="11"/>
  <c r="C50" i="11"/>
  <c r="E50" i="11"/>
  <c r="F50" i="11"/>
  <c r="G50" i="11"/>
  <c r="AP50" i="11"/>
  <c r="BR50" i="11"/>
  <c r="E51" i="11"/>
  <c r="F51" i="11"/>
  <c r="G51" i="11"/>
  <c r="E52" i="11"/>
  <c r="F52" i="11"/>
  <c r="G52" i="11"/>
  <c r="E53" i="11"/>
  <c r="F53" i="11"/>
  <c r="G53" i="11"/>
  <c r="E54" i="11"/>
  <c r="F54" i="11"/>
  <c r="G54" i="11"/>
  <c r="C56" i="11"/>
  <c r="E56" i="11"/>
  <c r="F56" i="11"/>
  <c r="H56" i="11"/>
  <c r="I56" i="11"/>
  <c r="K56" i="11"/>
  <c r="L56" i="11"/>
  <c r="M56" i="11"/>
  <c r="N56" i="11"/>
  <c r="O56" i="11"/>
  <c r="P56" i="11"/>
  <c r="Q56" i="11"/>
  <c r="R56" i="11"/>
  <c r="S56" i="11"/>
  <c r="T56" i="11"/>
  <c r="V56" i="11"/>
  <c r="W56" i="11"/>
  <c r="X56" i="11"/>
  <c r="Y56" i="11"/>
  <c r="Z56" i="11"/>
  <c r="AA56" i="11"/>
  <c r="AC56" i="11"/>
  <c r="AD56" i="11"/>
  <c r="AF56" i="11"/>
  <c r="AG56" i="11"/>
  <c r="AH56" i="11"/>
  <c r="AJ56" i="11"/>
  <c r="AK56" i="11"/>
  <c r="AM56" i="11"/>
  <c r="AN56" i="11"/>
  <c r="AO56" i="11"/>
  <c r="AQ56" i="11"/>
  <c r="AR56" i="11"/>
  <c r="AS56" i="11"/>
  <c r="AT56" i="11"/>
  <c r="AU56" i="11"/>
  <c r="AV56" i="11"/>
  <c r="AW56" i="11"/>
  <c r="AX56" i="11"/>
  <c r="AY56" i="11"/>
  <c r="AZ56" i="11"/>
  <c r="BA56" i="11"/>
  <c r="BB56" i="11"/>
  <c r="BC56" i="11"/>
  <c r="BE56" i="11"/>
  <c r="BF56" i="11"/>
  <c r="BG56" i="11"/>
  <c r="BH56" i="11"/>
  <c r="BI56" i="11"/>
  <c r="BJ56" i="11"/>
  <c r="BK56" i="11"/>
  <c r="BL56" i="11"/>
  <c r="BM56" i="11"/>
  <c r="BN56" i="11"/>
  <c r="BO56" i="11"/>
  <c r="BP56" i="11"/>
  <c r="BQ56" i="11"/>
  <c r="BR56" i="11"/>
  <c r="BS56" i="11"/>
  <c r="BT56" i="11"/>
  <c r="BU56" i="11"/>
  <c r="BV56" i="11"/>
  <c r="BW56" i="11"/>
  <c r="BX56" i="11"/>
  <c r="BY56" i="11"/>
  <c r="BZ56" i="11"/>
  <c r="CA56" i="11"/>
  <c r="CB56" i="11"/>
  <c r="CC56" i="11"/>
  <c r="CD56" i="11"/>
  <c r="E57" i="11"/>
  <c r="F57" i="11"/>
  <c r="G57" i="11"/>
  <c r="H57" i="11"/>
  <c r="I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F57" i="11"/>
  <c r="AG57" i="11"/>
  <c r="AH57" i="11"/>
  <c r="AI57" i="11"/>
  <c r="AJ57" i="11"/>
  <c r="AK57" i="11"/>
  <c r="AL57" i="11"/>
  <c r="AL56" i="11" s="1"/>
  <c r="AL25" i="11" s="1"/>
  <c r="AL23" i="11" s="1"/>
  <c r="AM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BR57" i="11"/>
  <c r="BS57" i="11"/>
  <c r="BT57" i="11"/>
  <c r="BU57" i="11"/>
  <c r="BV57" i="11"/>
  <c r="BW57" i="11"/>
  <c r="BX57" i="11"/>
  <c r="BY57" i="11"/>
  <c r="BZ57" i="11"/>
  <c r="CA57" i="11"/>
  <c r="CB57" i="11"/>
  <c r="CC57" i="11"/>
  <c r="E58" i="11"/>
  <c r="F58" i="11"/>
  <c r="G58" i="11"/>
  <c r="H58" i="11"/>
  <c r="I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E57" i="11" s="1"/>
  <c r="AE56" i="11" s="1"/>
  <c r="AE25" i="11" s="1"/>
  <c r="AE23" i="11" s="1"/>
  <c r="AF58" i="11"/>
  <c r="AG58" i="11"/>
  <c r="AH58" i="11"/>
  <c r="AI58" i="11"/>
  <c r="AJ58" i="11"/>
  <c r="AK58" i="11"/>
  <c r="AL58" i="11"/>
  <c r="AM58" i="11"/>
  <c r="AN58" i="11"/>
  <c r="AO58" i="11"/>
  <c r="AP58" i="11"/>
  <c r="AQ58" i="11"/>
  <c r="AR58" i="11"/>
  <c r="AS58" i="11"/>
  <c r="AT58" i="11"/>
  <c r="AU58" i="11"/>
  <c r="AV58" i="11"/>
  <c r="AW58" i="11"/>
  <c r="AX58" i="11"/>
  <c r="AY58" i="11"/>
  <c r="AZ58" i="11"/>
  <c r="BA58" i="11"/>
  <c r="BB58" i="11"/>
  <c r="BC58" i="11"/>
  <c r="BD58" i="11"/>
  <c r="BE58" i="11"/>
  <c r="BF58" i="11"/>
  <c r="BG58" i="11"/>
  <c r="BH58" i="11"/>
  <c r="BI58" i="11"/>
  <c r="BJ58" i="11"/>
  <c r="BK58" i="11"/>
  <c r="BL58" i="11"/>
  <c r="BM58" i="11"/>
  <c r="BN58" i="11"/>
  <c r="BO58" i="11"/>
  <c r="BP58" i="11"/>
  <c r="BQ58" i="11"/>
  <c r="BR58" i="11"/>
  <c r="BS58" i="11"/>
  <c r="BT58" i="11"/>
  <c r="BU58" i="11"/>
  <c r="BV58" i="11"/>
  <c r="BW58" i="11"/>
  <c r="BX58" i="11"/>
  <c r="BY58" i="11"/>
  <c r="BZ58" i="11"/>
  <c r="CA58" i="11"/>
  <c r="CB58" i="11"/>
  <c r="CC58" i="11"/>
  <c r="A59" i="11"/>
  <c r="B59" i="11"/>
  <c r="C59" i="11"/>
  <c r="E59" i="11"/>
  <c r="F59" i="11"/>
  <c r="G59" i="11"/>
  <c r="H59" i="11"/>
  <c r="I59" i="11"/>
  <c r="J59" i="11"/>
  <c r="H60" i="12" s="1"/>
  <c r="H59" i="12" s="1"/>
  <c r="H58" i="12" s="1"/>
  <c r="H57" i="12" s="1"/>
  <c r="H26" i="12" s="1"/>
  <c r="H24" i="12" s="1"/>
  <c r="K59" i="11"/>
  <c r="AN59" i="11"/>
  <c r="AO59" i="11"/>
  <c r="AP59" i="11"/>
  <c r="AQ59" i="11"/>
  <c r="AR59" i="11"/>
  <c r="AS59" i="11"/>
  <c r="AT59" i="11"/>
  <c r="A60" i="11"/>
  <c r="B60" i="11"/>
  <c r="C60" i="11"/>
  <c r="E60" i="11"/>
  <c r="F60" i="11"/>
  <c r="G60" i="11"/>
  <c r="H60" i="11"/>
  <c r="I60" i="11"/>
  <c r="J60" i="11"/>
  <c r="H61" i="12" s="1"/>
  <c r="K60" i="11"/>
  <c r="AN60" i="11"/>
  <c r="AO60" i="11"/>
  <c r="AP60" i="11"/>
  <c r="AQ60" i="11"/>
  <c r="AR60" i="11"/>
  <c r="AS60" i="11"/>
  <c r="AT60" i="11"/>
  <c r="A61" i="11"/>
  <c r="B61" i="11"/>
  <c r="C61" i="11"/>
  <c r="E61" i="11"/>
  <c r="F61" i="11"/>
  <c r="G61" i="11"/>
  <c r="H61" i="11"/>
  <c r="I61" i="11"/>
  <c r="J61" i="11"/>
  <c r="K61" i="11"/>
  <c r="AN61" i="11"/>
  <c r="AO61" i="11"/>
  <c r="AP61" i="11"/>
  <c r="AQ61" i="11"/>
  <c r="AR61" i="11"/>
  <c r="AS61" i="11"/>
  <c r="AT61" i="11"/>
  <c r="E63" i="11"/>
  <c r="F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U56" i="11" s="1"/>
  <c r="U25" i="11" s="1"/>
  <c r="U23" i="11" s="1"/>
  <c r="V63" i="11"/>
  <c r="W63" i="11"/>
  <c r="X63" i="11"/>
  <c r="Y63" i="11"/>
  <c r="Z63" i="11"/>
  <c r="AA63" i="11"/>
  <c r="AC63" i="11"/>
  <c r="AD63" i="11"/>
  <c r="AE63" i="11"/>
  <c r="AF63" i="11"/>
  <c r="AG63" i="11"/>
  <c r="AH63" i="11"/>
  <c r="AJ63" i="11"/>
  <c r="AK63" i="11"/>
  <c r="AL63" i="11"/>
  <c r="AM63" i="11"/>
  <c r="AN63" i="11"/>
  <c r="AO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BW63" i="11"/>
  <c r="BX63" i="11"/>
  <c r="BY63" i="11"/>
  <c r="BZ63" i="11"/>
  <c r="CA63" i="11"/>
  <c r="CB63" i="11"/>
  <c r="CC63" i="11"/>
  <c r="CD63" i="11"/>
  <c r="E64" i="11"/>
  <c r="F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B63" i="11" s="1"/>
  <c r="AB56" i="11" s="1"/>
  <c r="AB25" i="11" s="1"/>
  <c r="AB23" i="11" s="1"/>
  <c r="AC64" i="11"/>
  <c r="AD64" i="11"/>
  <c r="AE64" i="11"/>
  <c r="AF64" i="11"/>
  <c r="AG64" i="11"/>
  <c r="AH64" i="11"/>
  <c r="AI64" i="11"/>
  <c r="AI63" i="11" s="1"/>
  <c r="AI56" i="11" s="1"/>
  <c r="AI25" i="11" s="1"/>
  <c r="AI23" i="11" s="1"/>
  <c r="AJ64" i="11"/>
  <c r="AK64" i="11"/>
  <c r="AL64" i="11"/>
  <c r="AM64" i="11"/>
  <c r="AN64" i="11"/>
  <c r="AO64" i="11"/>
  <c r="AQ64" i="11"/>
  <c r="AR64" i="11"/>
  <c r="AS64" i="11"/>
  <c r="AT64" i="11"/>
  <c r="AU64" i="11"/>
  <c r="AV64" i="11"/>
  <c r="AW64" i="11"/>
  <c r="AX64" i="11"/>
  <c r="AY64" i="11"/>
  <c r="AZ64" i="11"/>
  <c r="BA64" i="11"/>
  <c r="BB64" i="11"/>
  <c r="BC64" i="11"/>
  <c r="BD64" i="11"/>
  <c r="BD63" i="11" s="1"/>
  <c r="BD56" i="11" s="1"/>
  <c r="BD25" i="11" s="1"/>
  <c r="BD23" i="11" s="1"/>
  <c r="BE64" i="11"/>
  <c r="BF64" i="11"/>
  <c r="BG64" i="11"/>
  <c r="BH64" i="11"/>
  <c r="BI64" i="11"/>
  <c r="BJ64" i="11"/>
  <c r="BK64" i="11"/>
  <c r="BL64" i="11"/>
  <c r="BM64" i="11"/>
  <c r="BN64" i="11"/>
  <c r="BO64" i="11"/>
  <c r="BP64" i="11"/>
  <c r="BQ64" i="11"/>
  <c r="BR64" i="11"/>
  <c r="BS64" i="11"/>
  <c r="BT64" i="11"/>
  <c r="BU64" i="11"/>
  <c r="BV64" i="11"/>
  <c r="BW64" i="11"/>
  <c r="BX64" i="11"/>
  <c r="BY64" i="11"/>
  <c r="BZ64" i="11"/>
  <c r="CA64" i="11"/>
  <c r="CB64" i="11"/>
  <c r="CC64" i="11"/>
  <c r="B65" i="11"/>
  <c r="C65" i="11"/>
  <c r="E65" i="11"/>
  <c r="F65" i="11"/>
  <c r="G65" i="11"/>
  <c r="H65" i="11"/>
  <c r="I65" i="11"/>
  <c r="J65" i="11"/>
  <c r="K65" i="11"/>
  <c r="AN65" i="11"/>
  <c r="AO65" i="11"/>
  <c r="AP65" i="11"/>
  <c r="AF66" i="12" s="1"/>
  <c r="AQ65" i="11"/>
  <c r="AR65" i="11"/>
  <c r="AS65" i="11"/>
  <c r="AT65" i="11"/>
  <c r="B66" i="11"/>
  <c r="C66" i="11"/>
  <c r="E66" i="11"/>
  <c r="F66" i="11"/>
  <c r="G66" i="11"/>
  <c r="H66" i="11"/>
  <c r="I66" i="11"/>
  <c r="J66" i="11"/>
  <c r="K66" i="11"/>
  <c r="AN66" i="11"/>
  <c r="AO66" i="11"/>
  <c r="AP66" i="11"/>
  <c r="AQ66" i="11"/>
  <c r="AR66" i="11"/>
  <c r="AS66" i="11"/>
  <c r="AT66" i="11"/>
  <c r="B67" i="11"/>
  <c r="C67" i="11"/>
  <c r="E67" i="11"/>
  <c r="F67" i="11"/>
  <c r="G67" i="11"/>
  <c r="H67" i="11"/>
  <c r="I67" i="11"/>
  <c r="J67" i="11"/>
  <c r="K67" i="11"/>
  <c r="AN67" i="11"/>
  <c r="AO67" i="11"/>
  <c r="AP67" i="11"/>
  <c r="AF68" i="12" s="1"/>
  <c r="AQ67" i="11"/>
  <c r="AR67" i="11"/>
  <c r="AS67" i="11"/>
  <c r="AT67" i="11"/>
  <c r="B68" i="11"/>
  <c r="C68" i="11"/>
  <c r="E68" i="11"/>
  <c r="F68" i="11"/>
  <c r="G68" i="11"/>
  <c r="H68" i="11"/>
  <c r="I68" i="11"/>
  <c r="J68" i="11"/>
  <c r="K68" i="11"/>
  <c r="AN68" i="11"/>
  <c r="AO68" i="11"/>
  <c r="AP68" i="11"/>
  <c r="AQ68" i="11"/>
  <c r="AR68" i="11"/>
  <c r="AS68" i="11"/>
  <c r="AT68" i="11"/>
  <c r="B69" i="11"/>
  <c r="C69" i="11"/>
  <c r="E69" i="11"/>
  <c r="F69" i="11"/>
  <c r="G69" i="11"/>
  <c r="H69" i="11"/>
  <c r="I69" i="11"/>
  <c r="J69" i="11"/>
  <c r="K69" i="11"/>
  <c r="AN69" i="11"/>
  <c r="AO69" i="11"/>
  <c r="AP69" i="11"/>
  <c r="AQ69" i="11"/>
  <c r="AR69" i="11"/>
  <c r="AS69" i="11"/>
  <c r="AT69" i="11"/>
  <c r="B70" i="11"/>
  <c r="C70" i="11"/>
  <c r="E70" i="11"/>
  <c r="F70" i="11"/>
  <c r="G70" i="11"/>
  <c r="H70" i="11"/>
  <c r="I70" i="11"/>
  <c r="J70" i="11"/>
  <c r="K70" i="11"/>
  <c r="AN70" i="11"/>
  <c r="AO70" i="11"/>
  <c r="AP70" i="11"/>
  <c r="AQ70" i="11"/>
  <c r="AR70" i="11"/>
  <c r="AS70" i="11"/>
  <c r="AT70" i="11"/>
  <c r="B71" i="11"/>
  <c r="C71" i="11"/>
  <c r="E71" i="11"/>
  <c r="F71" i="11"/>
  <c r="G71" i="11"/>
  <c r="G72" i="12" s="1"/>
  <c r="H71" i="11"/>
  <c r="I71" i="11"/>
  <c r="J71" i="11"/>
  <c r="K71" i="11"/>
  <c r="AN71" i="11"/>
  <c r="AO71" i="11"/>
  <c r="AP71" i="11"/>
  <c r="AQ71" i="11"/>
  <c r="AR71" i="11"/>
  <c r="AS71" i="11"/>
  <c r="AT71" i="11"/>
  <c r="B72" i="11"/>
  <c r="C72" i="11"/>
  <c r="E72" i="11"/>
  <c r="F72" i="11"/>
  <c r="G72" i="11"/>
  <c r="G73" i="12" s="1"/>
  <c r="H72" i="11"/>
  <c r="I72" i="11"/>
  <c r="J72" i="11"/>
  <c r="K72" i="11"/>
  <c r="AN72" i="11"/>
  <c r="AO72" i="11"/>
  <c r="AP72" i="11"/>
  <c r="AQ72" i="11"/>
  <c r="AR72" i="11"/>
  <c r="AS72" i="11"/>
  <c r="AT72" i="11"/>
  <c r="B73" i="11"/>
  <c r="C73" i="11"/>
  <c r="E73" i="11"/>
  <c r="F73" i="11"/>
  <c r="G73" i="11"/>
  <c r="G74" i="12" s="1"/>
  <c r="H73" i="11"/>
  <c r="I73" i="11"/>
  <c r="J73" i="11"/>
  <c r="K73" i="11"/>
  <c r="AN73" i="11"/>
  <c r="AO73" i="11"/>
  <c r="AP73" i="11"/>
  <c r="AQ73" i="11"/>
  <c r="AR73" i="11"/>
  <c r="AS73" i="11"/>
  <c r="AT73" i="11"/>
  <c r="B74" i="11"/>
  <c r="C74" i="11"/>
  <c r="E74" i="11"/>
  <c r="F74" i="11"/>
  <c r="G74" i="11"/>
  <c r="G75" i="12" s="1"/>
  <c r="H74" i="11"/>
  <c r="I74" i="11"/>
  <c r="J74" i="11"/>
  <c r="K74" i="11"/>
  <c r="AN74" i="11"/>
  <c r="AO74" i="11"/>
  <c r="AP74" i="11"/>
  <c r="AQ74" i="11"/>
  <c r="AR74" i="11"/>
  <c r="AS74" i="11"/>
  <c r="AT74" i="11"/>
  <c r="B75" i="11"/>
  <c r="C75" i="11"/>
  <c r="E75" i="11"/>
  <c r="F75" i="11"/>
  <c r="G75" i="11"/>
  <c r="G76" i="12" s="1"/>
  <c r="H75" i="11"/>
  <c r="I75" i="11"/>
  <c r="J75" i="11"/>
  <c r="K75" i="11"/>
  <c r="AN75" i="11"/>
  <c r="AO75" i="11"/>
  <c r="AP75" i="11"/>
  <c r="AQ75" i="11"/>
  <c r="AR75" i="11"/>
  <c r="AS75" i="11"/>
  <c r="AT75" i="11"/>
  <c r="B76" i="11"/>
  <c r="C76" i="11"/>
  <c r="E76" i="11"/>
  <c r="F76" i="11"/>
  <c r="G76" i="11"/>
  <c r="G77" i="12" s="1"/>
  <c r="H76" i="11"/>
  <c r="I76" i="11"/>
  <c r="J76" i="11"/>
  <c r="K76" i="11"/>
  <c r="AN76" i="11"/>
  <c r="AO76" i="11"/>
  <c r="AP76" i="11"/>
  <c r="AQ76" i="11"/>
  <c r="AR76" i="11"/>
  <c r="AS76" i="11"/>
  <c r="AT76" i="11"/>
  <c r="B77" i="11"/>
  <c r="C77" i="11"/>
  <c r="E77" i="11"/>
  <c r="F77" i="11"/>
  <c r="G77" i="11"/>
  <c r="H77" i="11"/>
  <c r="I77" i="11"/>
  <c r="J77" i="11"/>
  <c r="K77" i="11"/>
  <c r="AN77" i="11"/>
  <c r="AO77" i="11"/>
  <c r="AP77" i="11"/>
  <c r="AQ77" i="11"/>
  <c r="AR77" i="11"/>
  <c r="AS77" i="11"/>
  <c r="AT77" i="11"/>
  <c r="B78" i="11"/>
  <c r="C78" i="11"/>
  <c r="E78" i="11"/>
  <c r="F78" i="11"/>
  <c r="G78" i="11"/>
  <c r="G79" i="12" s="1"/>
  <c r="H78" i="11"/>
  <c r="I78" i="11"/>
  <c r="J78" i="11"/>
  <c r="K78" i="11"/>
  <c r="AN78" i="11"/>
  <c r="AO78" i="11"/>
  <c r="AP78" i="11"/>
  <c r="AQ78" i="11"/>
  <c r="AR78" i="11"/>
  <c r="AS78" i="11"/>
  <c r="AT78" i="11"/>
  <c r="B79" i="11"/>
  <c r="C79" i="11"/>
  <c r="E79" i="11"/>
  <c r="F79" i="11"/>
  <c r="G79" i="11"/>
  <c r="H79" i="11"/>
  <c r="I79" i="11"/>
  <c r="J79" i="11"/>
  <c r="K79" i="11"/>
  <c r="AN79" i="11"/>
  <c r="AO79" i="11"/>
  <c r="AP79" i="11"/>
  <c r="AQ79" i="11"/>
  <c r="AR79" i="11"/>
  <c r="AS79" i="11"/>
  <c r="AT79" i="11"/>
  <c r="B80" i="11"/>
  <c r="C80" i="11"/>
  <c r="E80" i="11"/>
  <c r="F80" i="11"/>
  <c r="G80" i="11"/>
  <c r="H80" i="11"/>
  <c r="I80" i="11"/>
  <c r="J80" i="11"/>
  <c r="K80" i="11"/>
  <c r="AN80" i="11"/>
  <c r="AO80" i="11"/>
  <c r="AP80" i="11"/>
  <c r="AQ80" i="11"/>
  <c r="AR80" i="11"/>
  <c r="AS80" i="11"/>
  <c r="AT80" i="11"/>
  <c r="B81" i="11"/>
  <c r="C81" i="11"/>
  <c r="E81" i="11"/>
  <c r="F81" i="11"/>
  <c r="G81" i="11"/>
  <c r="H81" i="11"/>
  <c r="I81" i="11"/>
  <c r="J81" i="11"/>
  <c r="K81" i="11"/>
  <c r="AN81" i="11"/>
  <c r="AO81" i="11"/>
  <c r="AP81" i="11"/>
  <c r="AQ81" i="11"/>
  <c r="AR81" i="11"/>
  <c r="AS81" i="11"/>
  <c r="AT81" i="11"/>
  <c r="B82" i="11"/>
  <c r="C82" i="11"/>
  <c r="E82" i="11"/>
  <c r="F82" i="11"/>
  <c r="G82" i="11"/>
  <c r="H82" i="11"/>
  <c r="I82" i="11"/>
  <c r="J82" i="11"/>
  <c r="K82" i="11"/>
  <c r="AN82" i="11"/>
  <c r="AO82" i="11"/>
  <c r="AP82" i="11"/>
  <c r="AQ82" i="11"/>
  <c r="AR82" i="11"/>
  <c r="AS82" i="11"/>
  <c r="AT82" i="11"/>
  <c r="A86" i="11"/>
  <c r="B86" i="11"/>
  <c r="C86" i="11"/>
  <c r="E86" i="11"/>
  <c r="F86" i="11"/>
  <c r="G86" i="11"/>
  <c r="A87" i="11"/>
  <c r="B87" i="11"/>
  <c r="C87" i="11"/>
  <c r="E87" i="11"/>
  <c r="F87" i="11"/>
  <c r="G87" i="11"/>
  <c r="A88" i="11"/>
  <c r="B88" i="11"/>
  <c r="C88" i="11"/>
  <c r="E88" i="11"/>
  <c r="F88" i="11"/>
  <c r="G88" i="11"/>
  <c r="A89" i="11"/>
  <c r="B89" i="11"/>
  <c r="C89" i="11"/>
  <c r="E89" i="11"/>
  <c r="F89" i="11"/>
  <c r="G89" i="11"/>
  <c r="A90" i="11"/>
  <c r="B90" i="11"/>
  <c r="C90" i="11"/>
  <c r="E90" i="11"/>
  <c r="F90" i="11"/>
  <c r="G90" i="11"/>
  <c r="AG90" i="11"/>
  <c r="AH90" i="11"/>
  <c r="AI90" i="11"/>
  <c r="E91" i="11"/>
  <c r="F91" i="11"/>
  <c r="G91" i="11"/>
  <c r="AG91" i="11"/>
  <c r="AH91" i="11"/>
  <c r="AI91" i="11"/>
  <c r="E92" i="11"/>
  <c r="F92" i="11"/>
  <c r="G92" i="11"/>
  <c r="AG92" i="11"/>
  <c r="AH92" i="11"/>
  <c r="AI92" i="11"/>
  <c r="E93" i="11"/>
  <c r="F93" i="11"/>
  <c r="G93" i="11"/>
  <c r="AG93" i="11"/>
  <c r="AH93" i="11"/>
  <c r="AI93" i="11"/>
  <c r="E94" i="11"/>
  <c r="F94" i="11"/>
  <c r="G94" i="11"/>
  <c r="AG94" i="11"/>
  <c r="AH94" i="11"/>
  <c r="AI94" i="11"/>
  <c r="E95" i="11"/>
  <c r="F95" i="11"/>
  <c r="G95" i="11"/>
  <c r="E96" i="11"/>
  <c r="F96" i="11"/>
  <c r="G96" i="11"/>
  <c r="E97" i="11"/>
  <c r="F97" i="11"/>
  <c r="G97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F104" i="11"/>
  <c r="AG104" i="11"/>
  <c r="AH104" i="11"/>
  <c r="AI104" i="11"/>
  <c r="AJ104" i="11"/>
  <c r="AK104" i="11"/>
  <c r="AL104" i="11"/>
  <c r="AM104" i="11"/>
  <c r="AN104" i="11"/>
  <c r="AO104" i="11"/>
  <c r="AP104" i="11"/>
  <c r="AQ104" i="11"/>
  <c r="AR104" i="11"/>
  <c r="AT104" i="11"/>
  <c r="AU104" i="11"/>
  <c r="AV104" i="11"/>
  <c r="AW104" i="11"/>
  <c r="AX104" i="11"/>
  <c r="AY104" i="11"/>
  <c r="AZ104" i="11"/>
  <c r="BA104" i="11"/>
  <c r="BB104" i="11"/>
  <c r="BC104" i="11"/>
  <c r="BD104" i="11"/>
  <c r="BE104" i="11"/>
  <c r="BF104" i="11"/>
  <c r="BG104" i="11"/>
  <c r="BH104" i="11"/>
  <c r="BI104" i="11"/>
  <c r="BJ104" i="11"/>
  <c r="BK104" i="11"/>
  <c r="BL104" i="11"/>
  <c r="BM104" i="11"/>
  <c r="BN104" i="11"/>
  <c r="BO104" i="11"/>
  <c r="BP104" i="11"/>
  <c r="BQ104" i="11"/>
  <c r="BR104" i="11"/>
  <c r="BS104" i="11"/>
  <c r="BT104" i="11"/>
  <c r="BU104" i="11"/>
  <c r="BV104" i="11"/>
  <c r="BW104" i="11"/>
  <c r="BX104" i="11"/>
  <c r="BY104" i="11"/>
  <c r="BZ104" i="11"/>
  <c r="CA104" i="11"/>
  <c r="CB104" i="11"/>
  <c r="CC104" i="11"/>
  <c r="A105" i="11"/>
  <c r="B105" i="11"/>
  <c r="C105" i="11"/>
  <c r="E105" i="11"/>
  <c r="F105" i="11"/>
  <c r="G105" i="11"/>
  <c r="H105" i="11"/>
  <c r="I105" i="11"/>
  <c r="J105" i="11"/>
  <c r="K105" i="11"/>
  <c r="AN105" i="11"/>
  <c r="AO105" i="11"/>
  <c r="AP105" i="11"/>
  <c r="AQ105" i="11"/>
  <c r="AR105" i="11"/>
  <c r="AS105" i="11"/>
  <c r="AS104" i="11" s="1"/>
  <c r="AS27" i="11" s="1"/>
  <c r="AS23" i="11" s="1"/>
  <c r="AT105" i="11"/>
  <c r="AC5" i="10"/>
  <c r="O10" i="10"/>
  <c r="K12" i="10"/>
  <c r="O15" i="10"/>
  <c r="D25" i="10"/>
  <c r="E25" i="10"/>
  <c r="F25" i="10"/>
  <c r="H25" i="10"/>
  <c r="I25" i="10"/>
  <c r="J25" i="10"/>
  <c r="K25" i="10"/>
  <c r="N25" i="10"/>
  <c r="O25" i="10"/>
  <c r="P25" i="10"/>
  <c r="Q25" i="10"/>
  <c r="R25" i="10"/>
  <c r="S25" i="10"/>
  <c r="T25" i="10"/>
  <c r="U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7" i="10"/>
  <c r="F27" i="10"/>
  <c r="H27" i="10"/>
  <c r="I27" i="10"/>
  <c r="J27" i="10"/>
  <c r="K27" i="10"/>
  <c r="M27" i="10"/>
  <c r="N27" i="10"/>
  <c r="O27" i="10"/>
  <c r="P27" i="10"/>
  <c r="Q27" i="10"/>
  <c r="R27" i="10"/>
  <c r="S27" i="10"/>
  <c r="T27" i="10"/>
  <c r="U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9" i="10"/>
  <c r="F29" i="10"/>
  <c r="G29" i="10"/>
  <c r="H29" i="10"/>
  <c r="I29" i="10"/>
  <c r="J29" i="10"/>
  <c r="K29" i="10"/>
  <c r="L29" i="10"/>
  <c r="N29" i="10"/>
  <c r="O29" i="10"/>
  <c r="P29" i="10"/>
  <c r="Q29" i="10"/>
  <c r="R29" i="10"/>
  <c r="S29" i="10"/>
  <c r="T29" i="10"/>
  <c r="U29" i="10"/>
  <c r="V29" i="10"/>
  <c r="W29" i="10"/>
  <c r="W25" i="10" s="1"/>
  <c r="X29" i="10"/>
  <c r="Y29" i="10"/>
  <c r="Z29" i="10"/>
  <c r="AA29" i="10"/>
  <c r="AB29" i="10"/>
  <c r="AC29" i="10"/>
  <c r="AD29" i="10"/>
  <c r="AE29" i="10"/>
  <c r="AF29" i="10"/>
  <c r="AG29" i="10"/>
  <c r="AH29" i="10"/>
  <c r="B32" i="10"/>
  <c r="D33" i="10"/>
  <c r="C50" i="10"/>
  <c r="D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AH50" i="10"/>
  <c r="C51" i="10"/>
  <c r="D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AH51" i="10"/>
  <c r="B52" i="10"/>
  <c r="C52" i="10"/>
  <c r="C58" i="10"/>
  <c r="E58" i="10"/>
  <c r="F58" i="10"/>
  <c r="H58" i="10"/>
  <c r="I58" i="10"/>
  <c r="J58" i="10"/>
  <c r="K58" i="10"/>
  <c r="M58" i="10"/>
  <c r="N58" i="10"/>
  <c r="O58" i="10"/>
  <c r="P58" i="10"/>
  <c r="Q58" i="10"/>
  <c r="R58" i="10"/>
  <c r="S58" i="10"/>
  <c r="T58" i="10"/>
  <c r="U58" i="10"/>
  <c r="W58" i="10"/>
  <c r="X58" i="10"/>
  <c r="Y58" i="10"/>
  <c r="Z58" i="10"/>
  <c r="AA58" i="10"/>
  <c r="AB58" i="10"/>
  <c r="AC58" i="10"/>
  <c r="AD58" i="10"/>
  <c r="AE58" i="10"/>
  <c r="AF58" i="10"/>
  <c r="AG58" i="10"/>
  <c r="AH58" i="10"/>
  <c r="E59" i="10"/>
  <c r="F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AA59" i="10"/>
  <c r="AB59" i="10"/>
  <c r="AC59" i="10"/>
  <c r="AD59" i="10"/>
  <c r="AE59" i="10"/>
  <c r="AF59" i="10"/>
  <c r="AG59" i="10"/>
  <c r="AH59" i="10"/>
  <c r="E60" i="10"/>
  <c r="F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AA60" i="10"/>
  <c r="AB60" i="10"/>
  <c r="AC60" i="10"/>
  <c r="AD60" i="10"/>
  <c r="AE60" i="10"/>
  <c r="AF60" i="10"/>
  <c r="AG60" i="10"/>
  <c r="AH60" i="10"/>
  <c r="A61" i="10"/>
  <c r="B61" i="10"/>
  <c r="C61" i="10"/>
  <c r="G61" i="10"/>
  <c r="J61" i="10"/>
  <c r="K61" i="10"/>
  <c r="L61" i="10"/>
  <c r="M61" i="10"/>
  <c r="N61" i="10"/>
  <c r="A62" i="10"/>
  <c r="B62" i="10"/>
  <c r="C62" i="10"/>
  <c r="J62" i="10"/>
  <c r="K62" i="10"/>
  <c r="L62" i="10"/>
  <c r="M62" i="10"/>
  <c r="N62" i="10"/>
  <c r="A63" i="10"/>
  <c r="B63" i="10"/>
  <c r="C63" i="10"/>
  <c r="G63" i="10"/>
  <c r="J63" i="10"/>
  <c r="K63" i="10"/>
  <c r="L63" i="10"/>
  <c r="M63" i="10"/>
  <c r="N63" i="10"/>
  <c r="E65" i="10"/>
  <c r="F65" i="10"/>
  <c r="H65" i="10"/>
  <c r="I65" i="10"/>
  <c r="J65" i="10"/>
  <c r="K65" i="10"/>
  <c r="M65" i="10"/>
  <c r="N65" i="10"/>
  <c r="O65" i="10"/>
  <c r="P65" i="10"/>
  <c r="Q65" i="10"/>
  <c r="R65" i="10"/>
  <c r="S65" i="10"/>
  <c r="T65" i="10"/>
  <c r="U65" i="10"/>
  <c r="W65" i="10"/>
  <c r="X65" i="10"/>
  <c r="Y65" i="10"/>
  <c r="Z65" i="10"/>
  <c r="AA65" i="10"/>
  <c r="AB65" i="10"/>
  <c r="AC65" i="10"/>
  <c r="AD65" i="10"/>
  <c r="AE65" i="10"/>
  <c r="AF65" i="10"/>
  <c r="AG65" i="10"/>
  <c r="AH65" i="10"/>
  <c r="E66" i="10"/>
  <c r="F66" i="10"/>
  <c r="H66" i="10"/>
  <c r="I66" i="10"/>
  <c r="J66" i="10"/>
  <c r="K66" i="10"/>
  <c r="M66" i="10"/>
  <c r="N66" i="10"/>
  <c r="O66" i="10"/>
  <c r="P66" i="10"/>
  <c r="Q66" i="10"/>
  <c r="R66" i="10"/>
  <c r="S66" i="10"/>
  <c r="T66" i="10"/>
  <c r="U66" i="10"/>
  <c r="V66" i="10"/>
  <c r="V65" i="10" s="1"/>
  <c r="V58" i="10" s="1"/>
  <c r="V27" i="10" s="1"/>
  <c r="V25" i="10" s="1"/>
  <c r="W66" i="10"/>
  <c r="X66" i="10"/>
  <c r="Y66" i="10"/>
  <c r="Z66" i="10"/>
  <c r="AA66" i="10"/>
  <c r="AB66" i="10"/>
  <c r="AC66" i="10"/>
  <c r="AD66" i="10"/>
  <c r="AE66" i="10"/>
  <c r="AF66" i="10"/>
  <c r="AG66" i="10"/>
  <c r="AH66" i="10"/>
  <c r="B67" i="10"/>
  <c r="C67" i="10"/>
  <c r="G67" i="10"/>
  <c r="J67" i="10"/>
  <c r="K67" i="10"/>
  <c r="L67" i="10"/>
  <c r="L66" i="10" s="1"/>
  <c r="L65" i="10" s="1"/>
  <c r="L58" i="10" s="1"/>
  <c r="L27" i="10" s="1"/>
  <c r="L25" i="10" s="1"/>
  <c r="M67" i="10"/>
  <c r="N67" i="10"/>
  <c r="B68" i="10"/>
  <c r="C68" i="10"/>
  <c r="G68" i="10"/>
  <c r="J68" i="10"/>
  <c r="K68" i="10"/>
  <c r="L68" i="10"/>
  <c r="M68" i="10"/>
  <c r="N68" i="10"/>
  <c r="B69" i="10"/>
  <c r="C69" i="10"/>
  <c r="G69" i="10"/>
  <c r="J69" i="10"/>
  <c r="K69" i="10"/>
  <c r="L69" i="10"/>
  <c r="M69" i="10"/>
  <c r="N69" i="10"/>
  <c r="B70" i="10"/>
  <c r="C70" i="10"/>
  <c r="G70" i="10"/>
  <c r="J70" i="10"/>
  <c r="K70" i="10"/>
  <c r="L70" i="10"/>
  <c r="M70" i="10"/>
  <c r="N70" i="10"/>
  <c r="B71" i="10"/>
  <c r="C71" i="10"/>
  <c r="G71" i="10"/>
  <c r="J71" i="10"/>
  <c r="K71" i="10"/>
  <c r="L71" i="10"/>
  <c r="M71" i="10"/>
  <c r="N71" i="10"/>
  <c r="B72" i="10"/>
  <c r="C72" i="10"/>
  <c r="G72" i="10"/>
  <c r="J72" i="10"/>
  <c r="K72" i="10"/>
  <c r="L72" i="10"/>
  <c r="M72" i="10"/>
  <c r="N72" i="10"/>
  <c r="B73" i="10"/>
  <c r="C73" i="10"/>
  <c r="J73" i="10"/>
  <c r="K73" i="10"/>
  <c r="L73" i="10"/>
  <c r="M73" i="10"/>
  <c r="N73" i="10"/>
  <c r="B74" i="10"/>
  <c r="C74" i="10"/>
  <c r="J74" i="10"/>
  <c r="K74" i="10"/>
  <c r="L74" i="10"/>
  <c r="M74" i="10"/>
  <c r="N74" i="10"/>
  <c r="B75" i="10"/>
  <c r="C75" i="10"/>
  <c r="J75" i="10"/>
  <c r="K75" i="10"/>
  <c r="L75" i="10"/>
  <c r="M75" i="10"/>
  <c r="N75" i="10"/>
  <c r="B76" i="10"/>
  <c r="C76" i="10"/>
  <c r="J76" i="10"/>
  <c r="K76" i="10"/>
  <c r="L76" i="10"/>
  <c r="M76" i="10"/>
  <c r="N76" i="10"/>
  <c r="B77" i="10"/>
  <c r="C77" i="10"/>
  <c r="J77" i="10"/>
  <c r="K77" i="10"/>
  <c r="L77" i="10"/>
  <c r="M77" i="10"/>
  <c r="N77" i="10"/>
  <c r="B78" i="10"/>
  <c r="C78" i="10"/>
  <c r="J78" i="10"/>
  <c r="K78" i="10"/>
  <c r="L78" i="10"/>
  <c r="M78" i="10"/>
  <c r="N78" i="10"/>
  <c r="B79" i="10"/>
  <c r="C79" i="10"/>
  <c r="J79" i="10"/>
  <c r="K79" i="10"/>
  <c r="L79" i="10"/>
  <c r="M79" i="10"/>
  <c r="N79" i="10"/>
  <c r="B80" i="10"/>
  <c r="C80" i="10"/>
  <c r="J80" i="10"/>
  <c r="K80" i="10"/>
  <c r="L80" i="10"/>
  <c r="M80" i="10"/>
  <c r="N80" i="10"/>
  <c r="B81" i="10"/>
  <c r="C81" i="10"/>
  <c r="G81" i="10"/>
  <c r="J81" i="10"/>
  <c r="K81" i="10"/>
  <c r="L81" i="10"/>
  <c r="M81" i="10"/>
  <c r="N81" i="10"/>
  <c r="B82" i="10"/>
  <c r="C82" i="10"/>
  <c r="G82" i="10"/>
  <c r="J82" i="10"/>
  <c r="K82" i="10"/>
  <c r="L82" i="10"/>
  <c r="M82" i="10"/>
  <c r="N82" i="10"/>
  <c r="B83" i="10"/>
  <c r="C83" i="10"/>
  <c r="G83" i="10"/>
  <c r="J83" i="10"/>
  <c r="K83" i="10"/>
  <c r="L83" i="10"/>
  <c r="M83" i="10"/>
  <c r="N83" i="10"/>
  <c r="B84" i="10"/>
  <c r="C84" i="10"/>
  <c r="G84" i="10"/>
  <c r="J84" i="10"/>
  <c r="K84" i="10"/>
  <c r="L84" i="10"/>
  <c r="M84" i="10"/>
  <c r="N84" i="10"/>
  <c r="C86" i="10"/>
  <c r="A90" i="10"/>
  <c r="B90" i="10"/>
  <c r="C90" i="10"/>
  <c r="A91" i="10"/>
  <c r="B91" i="10"/>
  <c r="C91" i="10"/>
  <c r="A92" i="10"/>
  <c r="B92" i="10"/>
  <c r="C92" i="10"/>
  <c r="E92" i="10"/>
  <c r="F92" i="10"/>
  <c r="G92" i="10"/>
  <c r="H92" i="10"/>
  <c r="I92" i="10"/>
  <c r="J92" i="10"/>
  <c r="K92" i="10"/>
  <c r="L92" i="10"/>
  <c r="M92" i="10"/>
  <c r="N92" i="10"/>
  <c r="O92" i="10"/>
  <c r="P92" i="10"/>
  <c r="Q92" i="10"/>
  <c r="R92" i="10"/>
  <c r="S92" i="10"/>
  <c r="T92" i="10"/>
  <c r="U92" i="10"/>
  <c r="V92" i="10"/>
  <c r="W92" i="10"/>
  <c r="X92" i="10"/>
  <c r="Y92" i="10"/>
  <c r="Z92" i="10"/>
  <c r="AA92" i="10"/>
  <c r="AB92" i="10"/>
  <c r="AC92" i="10"/>
  <c r="AD92" i="10"/>
  <c r="AE92" i="10"/>
  <c r="AF92" i="10"/>
  <c r="AG92" i="10"/>
  <c r="AH92" i="10"/>
  <c r="E93" i="10"/>
  <c r="F93" i="10"/>
  <c r="G93" i="10"/>
  <c r="H93" i="10"/>
  <c r="I93" i="10"/>
  <c r="J93" i="10"/>
  <c r="K93" i="10"/>
  <c r="L93" i="10"/>
  <c r="M93" i="10"/>
  <c r="N93" i="10"/>
  <c r="O93" i="10"/>
  <c r="P93" i="10"/>
  <c r="Q93" i="10"/>
  <c r="R93" i="10"/>
  <c r="S93" i="10"/>
  <c r="T93" i="10"/>
  <c r="U93" i="10"/>
  <c r="V93" i="10"/>
  <c r="W93" i="10"/>
  <c r="X93" i="10"/>
  <c r="Y93" i="10"/>
  <c r="Z93" i="10"/>
  <c r="AA93" i="10"/>
  <c r="AB93" i="10"/>
  <c r="AC93" i="10"/>
  <c r="AD93" i="10"/>
  <c r="AE93" i="10"/>
  <c r="AF93" i="10"/>
  <c r="AG93" i="10"/>
  <c r="AH93" i="10"/>
  <c r="E94" i="10"/>
  <c r="F94" i="10"/>
  <c r="G94" i="10"/>
  <c r="H94" i="10"/>
  <c r="I94" i="10"/>
  <c r="J94" i="10"/>
  <c r="K94" i="10"/>
  <c r="L94" i="10"/>
  <c r="M94" i="10"/>
  <c r="N94" i="10"/>
  <c r="O94" i="10"/>
  <c r="P94" i="10"/>
  <c r="Q94" i="10"/>
  <c r="R94" i="10"/>
  <c r="S94" i="10"/>
  <c r="T94" i="10"/>
  <c r="U94" i="10"/>
  <c r="V94" i="10"/>
  <c r="W94" i="10"/>
  <c r="X94" i="10"/>
  <c r="Y94" i="10"/>
  <c r="Z94" i="10"/>
  <c r="AA94" i="10"/>
  <c r="AB94" i="10"/>
  <c r="AC94" i="10"/>
  <c r="AD94" i="10"/>
  <c r="AE94" i="10"/>
  <c r="AF94" i="10"/>
  <c r="AG94" i="10"/>
  <c r="AH94" i="10"/>
  <c r="E95" i="10"/>
  <c r="F95" i="10"/>
  <c r="G95" i="10"/>
  <c r="H95" i="10"/>
  <c r="I95" i="10"/>
  <c r="J95" i="10"/>
  <c r="K95" i="10"/>
  <c r="L95" i="10"/>
  <c r="M95" i="10"/>
  <c r="N95" i="10"/>
  <c r="O95" i="10"/>
  <c r="P95" i="10"/>
  <c r="Q95" i="10"/>
  <c r="R95" i="10"/>
  <c r="S95" i="10"/>
  <c r="T95" i="10"/>
  <c r="U95" i="10"/>
  <c r="V95" i="10"/>
  <c r="W95" i="10"/>
  <c r="X95" i="10"/>
  <c r="Y95" i="10"/>
  <c r="Z95" i="10"/>
  <c r="AA95" i="10"/>
  <c r="AB95" i="10"/>
  <c r="AC95" i="10"/>
  <c r="AD95" i="10"/>
  <c r="AE95" i="10"/>
  <c r="AF95" i="10"/>
  <c r="AG95" i="10"/>
  <c r="AH95" i="10"/>
  <c r="E96" i="10"/>
  <c r="F96" i="10"/>
  <c r="G96" i="10"/>
  <c r="H96" i="10"/>
  <c r="I96" i="10"/>
  <c r="J96" i="10"/>
  <c r="K96" i="10"/>
  <c r="L96" i="10"/>
  <c r="M96" i="10"/>
  <c r="N96" i="10"/>
  <c r="O96" i="10"/>
  <c r="P96" i="10"/>
  <c r="Q96" i="10"/>
  <c r="R96" i="10"/>
  <c r="S96" i="10"/>
  <c r="T96" i="10"/>
  <c r="U96" i="10"/>
  <c r="V96" i="10"/>
  <c r="W96" i="10"/>
  <c r="X96" i="10"/>
  <c r="Y96" i="10"/>
  <c r="Z96" i="10"/>
  <c r="AA96" i="10"/>
  <c r="AB96" i="10"/>
  <c r="AC96" i="10"/>
  <c r="AD96" i="10"/>
  <c r="AE96" i="10"/>
  <c r="AF96" i="10"/>
  <c r="AG96" i="10"/>
  <c r="AH96" i="10"/>
  <c r="E106" i="10"/>
  <c r="F106" i="10"/>
  <c r="G106" i="10"/>
  <c r="H106" i="10"/>
  <c r="I106" i="10"/>
  <c r="J106" i="10"/>
  <c r="K106" i="10"/>
  <c r="L106" i="10"/>
  <c r="N106" i="10"/>
  <c r="O106" i="10"/>
  <c r="P106" i="10"/>
  <c r="Q106" i="10"/>
  <c r="R106" i="10"/>
  <c r="S106" i="10"/>
  <c r="T106" i="10"/>
  <c r="U106" i="10"/>
  <c r="V106" i="10"/>
  <c r="W106" i="10"/>
  <c r="X106" i="10"/>
  <c r="Y106" i="10"/>
  <c r="Z106" i="10"/>
  <c r="AA106" i="10"/>
  <c r="AB106" i="10"/>
  <c r="AC106" i="10"/>
  <c r="AD106" i="10"/>
  <c r="AE106" i="10"/>
  <c r="AF106" i="10"/>
  <c r="AG106" i="10"/>
  <c r="AH106" i="10"/>
  <c r="A107" i="10"/>
  <c r="B107" i="10"/>
  <c r="C107" i="10"/>
  <c r="J107" i="10"/>
  <c r="K107" i="10"/>
  <c r="L107" i="10"/>
  <c r="M107" i="10"/>
  <c r="M106" i="10" s="1"/>
  <c r="M29" i="10" s="1"/>
  <c r="M25" i="10" s="1"/>
  <c r="N107" i="10"/>
  <c r="BY6" i="9"/>
  <c r="S10" i="9"/>
  <c r="N12" i="9"/>
  <c r="S15" i="9"/>
  <c r="D26" i="9"/>
  <c r="E26" i="9"/>
  <c r="K26" i="9"/>
  <c r="L26" i="9"/>
  <c r="M26" i="9"/>
  <c r="N26" i="9"/>
  <c r="O26" i="9"/>
  <c r="P26" i="9"/>
  <c r="Q26" i="9"/>
  <c r="R26" i="9"/>
  <c r="S26" i="9"/>
  <c r="U26" i="9"/>
  <c r="V26" i="9"/>
  <c r="X26" i="9"/>
  <c r="Y26" i="9"/>
  <c r="Z26" i="9"/>
  <c r="AB26" i="9"/>
  <c r="AC26" i="9"/>
  <c r="AF26" i="9"/>
  <c r="AG26" i="9"/>
  <c r="AM26" i="9"/>
  <c r="AN26" i="9"/>
  <c r="AP26" i="9"/>
  <c r="AQ26" i="9"/>
  <c r="AT26" i="9"/>
  <c r="AU26" i="9"/>
  <c r="AV26" i="9"/>
  <c r="AW26" i="9"/>
  <c r="AX26" i="9"/>
  <c r="AY26" i="9"/>
  <c r="AZ26" i="9"/>
  <c r="BA26" i="9"/>
  <c r="BB26" i="9"/>
  <c r="BD26" i="9"/>
  <c r="BE26" i="9"/>
  <c r="BH26" i="9"/>
  <c r="BI26" i="9"/>
  <c r="BJ26" i="9"/>
  <c r="BK26" i="9"/>
  <c r="BL26" i="9"/>
  <c r="BM26" i="9"/>
  <c r="BN26" i="9"/>
  <c r="BO26" i="9"/>
  <c r="BP26" i="9"/>
  <c r="BQ26" i="9"/>
  <c r="BR26" i="9"/>
  <c r="BS26" i="9"/>
  <c r="BT26" i="9"/>
  <c r="BU26" i="9"/>
  <c r="BV26" i="9"/>
  <c r="BW26" i="9"/>
  <c r="BX26" i="9"/>
  <c r="BY26" i="9"/>
  <c r="BZ26" i="9"/>
  <c r="CA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AS27" i="9"/>
  <c r="AT27" i="9"/>
  <c r="AU27" i="9"/>
  <c r="AV27" i="9"/>
  <c r="AW27" i="9"/>
  <c r="AX27" i="9"/>
  <c r="AY27" i="9"/>
  <c r="AZ27" i="9"/>
  <c r="BA27" i="9"/>
  <c r="BB27" i="9"/>
  <c r="BC27" i="9"/>
  <c r="BD27" i="9"/>
  <c r="BE27" i="9"/>
  <c r="BF27" i="9"/>
  <c r="BG27" i="9"/>
  <c r="BH27" i="9"/>
  <c r="BI27" i="9"/>
  <c r="BJ27" i="9"/>
  <c r="BK27" i="9"/>
  <c r="BL27" i="9"/>
  <c r="BM27" i="9"/>
  <c r="BN27" i="9"/>
  <c r="BO27" i="9"/>
  <c r="BP27" i="9"/>
  <c r="BQ27" i="9"/>
  <c r="BR27" i="9"/>
  <c r="BS27" i="9"/>
  <c r="BT27" i="9"/>
  <c r="BU27" i="9"/>
  <c r="BV27" i="9"/>
  <c r="BW27" i="9"/>
  <c r="BX27" i="9"/>
  <c r="BY27" i="9"/>
  <c r="BZ27" i="9"/>
  <c r="CA27" i="9"/>
  <c r="D28" i="9"/>
  <c r="E28" i="9"/>
  <c r="K28" i="9"/>
  <c r="L28" i="9"/>
  <c r="M28" i="9"/>
  <c r="N28" i="9"/>
  <c r="O28" i="9"/>
  <c r="P28" i="9"/>
  <c r="Q28" i="9"/>
  <c r="R28" i="9"/>
  <c r="S28" i="9"/>
  <c r="U28" i="9"/>
  <c r="V28" i="9"/>
  <c r="X28" i="9"/>
  <c r="Y28" i="9"/>
  <c r="Z28" i="9"/>
  <c r="AB28" i="9"/>
  <c r="AC28" i="9"/>
  <c r="AF28" i="9"/>
  <c r="AG28" i="9"/>
  <c r="AM28" i="9"/>
  <c r="AN28" i="9"/>
  <c r="AP28" i="9"/>
  <c r="AQ28" i="9"/>
  <c r="AS28" i="9"/>
  <c r="AT28" i="9"/>
  <c r="AU28" i="9"/>
  <c r="AV28" i="9"/>
  <c r="AW28" i="9"/>
  <c r="AX28" i="9"/>
  <c r="AY28" i="9"/>
  <c r="AZ28" i="9"/>
  <c r="BA28" i="9"/>
  <c r="BB28" i="9"/>
  <c r="BD28" i="9"/>
  <c r="BE28" i="9"/>
  <c r="BG28" i="9"/>
  <c r="BH28" i="9"/>
  <c r="BI28" i="9"/>
  <c r="BJ28" i="9"/>
  <c r="BK28" i="9"/>
  <c r="BL28" i="9"/>
  <c r="BM28" i="9"/>
  <c r="BN28" i="9"/>
  <c r="BO28" i="9"/>
  <c r="BP28" i="9"/>
  <c r="BQ28" i="9"/>
  <c r="BR28" i="9"/>
  <c r="BS28" i="9"/>
  <c r="BT28" i="9"/>
  <c r="BU28" i="9"/>
  <c r="BV28" i="9"/>
  <c r="BW28" i="9"/>
  <c r="BX28" i="9"/>
  <c r="BY28" i="9"/>
  <c r="BZ28" i="9"/>
  <c r="D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P30" i="9"/>
  <c r="AQ30" i="9"/>
  <c r="AR30" i="9"/>
  <c r="AT30" i="9"/>
  <c r="AU30" i="9"/>
  <c r="AV30" i="9"/>
  <c r="AW30" i="9"/>
  <c r="AX30" i="9"/>
  <c r="AY30" i="9"/>
  <c r="AZ30" i="9"/>
  <c r="BA30" i="9"/>
  <c r="BB30" i="9"/>
  <c r="BD30" i="9"/>
  <c r="BE30" i="9"/>
  <c r="BF30" i="9"/>
  <c r="BH30" i="9"/>
  <c r="BI30" i="9"/>
  <c r="BJ30" i="9"/>
  <c r="BK30" i="9"/>
  <c r="BL30" i="9"/>
  <c r="BM30" i="9"/>
  <c r="BN30" i="9"/>
  <c r="BO30" i="9"/>
  <c r="BP30" i="9"/>
  <c r="BQ30" i="9"/>
  <c r="BR30" i="9"/>
  <c r="BS30" i="9"/>
  <c r="BT30" i="9"/>
  <c r="BU30" i="9"/>
  <c r="BV30" i="9"/>
  <c r="BW30" i="9"/>
  <c r="BX30" i="9"/>
  <c r="BY30" i="9"/>
  <c r="BZ30" i="9"/>
  <c r="B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4" i="9"/>
  <c r="AY34" i="9"/>
  <c r="AZ34" i="9"/>
  <c r="BA34" i="9"/>
  <c r="BB34" i="9"/>
  <c r="BC34" i="9"/>
  <c r="BD34" i="9"/>
  <c r="BE34" i="9"/>
  <c r="BF34" i="9"/>
  <c r="BG34" i="9"/>
  <c r="BH34" i="9"/>
  <c r="BI34" i="9"/>
  <c r="BJ34" i="9"/>
  <c r="BK34" i="9"/>
  <c r="BL34" i="9"/>
  <c r="BM34" i="9"/>
  <c r="BN34" i="9"/>
  <c r="BO34" i="9"/>
  <c r="BP34" i="9"/>
  <c r="BQ34" i="9"/>
  <c r="BR34" i="9"/>
  <c r="BS34" i="9"/>
  <c r="BT34" i="9"/>
  <c r="BU34" i="9"/>
  <c r="BV34" i="9"/>
  <c r="BW34" i="9"/>
  <c r="BX34" i="9"/>
  <c r="BY34" i="9"/>
  <c r="BZ34" i="9"/>
  <c r="CA34" i="9"/>
  <c r="C51" i="9"/>
  <c r="D51" i="9"/>
  <c r="E51" i="9"/>
  <c r="F51" i="9"/>
  <c r="G51" i="9"/>
  <c r="H51" i="9"/>
  <c r="I51" i="9"/>
  <c r="J51" i="9"/>
  <c r="K51" i="9"/>
  <c r="L51" i="9"/>
  <c r="M51" i="9"/>
  <c r="N51" i="9"/>
  <c r="O51" i="9"/>
  <c r="P51" i="9"/>
  <c r="Q51" i="9"/>
  <c r="R51" i="9"/>
  <c r="S51" i="9"/>
  <c r="T51" i="9"/>
  <c r="U51" i="9"/>
  <c r="V51" i="9"/>
  <c r="W51" i="9"/>
  <c r="X51" i="9"/>
  <c r="Y51" i="9"/>
  <c r="Z51" i="9"/>
  <c r="AA51" i="9"/>
  <c r="AB51" i="9"/>
  <c r="AC51" i="9"/>
  <c r="AD51" i="9"/>
  <c r="AE51" i="9"/>
  <c r="AF51" i="9"/>
  <c r="AG51" i="9"/>
  <c r="AH51" i="9"/>
  <c r="AI51" i="9"/>
  <c r="AJ51" i="9"/>
  <c r="AK51" i="9"/>
  <c r="AL51" i="9"/>
  <c r="AM51" i="9"/>
  <c r="AN51" i="9"/>
  <c r="AO51" i="9"/>
  <c r="AP51" i="9"/>
  <c r="AQ51" i="9"/>
  <c r="AR51" i="9"/>
  <c r="AS51" i="9"/>
  <c r="AT51" i="9"/>
  <c r="AU51" i="9"/>
  <c r="AV51" i="9"/>
  <c r="AW51" i="9"/>
  <c r="AX51" i="9"/>
  <c r="AY51" i="9"/>
  <c r="AZ51" i="9"/>
  <c r="BA51" i="9"/>
  <c r="BB51" i="9"/>
  <c r="BC51" i="9"/>
  <c r="BD51" i="9"/>
  <c r="BE51" i="9"/>
  <c r="BF51" i="9"/>
  <c r="BG51" i="9"/>
  <c r="BH51" i="9"/>
  <c r="BI51" i="9"/>
  <c r="BJ51" i="9"/>
  <c r="BK51" i="9"/>
  <c r="BL51" i="9"/>
  <c r="BM51" i="9"/>
  <c r="BN51" i="9"/>
  <c r="BO51" i="9"/>
  <c r="BP51" i="9"/>
  <c r="BQ51" i="9"/>
  <c r="BR51" i="9"/>
  <c r="BS51" i="9"/>
  <c r="BT51" i="9"/>
  <c r="BU51" i="9"/>
  <c r="BV51" i="9"/>
  <c r="BW51" i="9"/>
  <c r="BX51" i="9"/>
  <c r="BY51" i="9"/>
  <c r="BZ51" i="9"/>
  <c r="CA51" i="9"/>
  <c r="C52" i="9"/>
  <c r="D52" i="9"/>
  <c r="E52" i="9"/>
  <c r="F52" i="9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AE52" i="9"/>
  <c r="AF52" i="9"/>
  <c r="AG52" i="9"/>
  <c r="AH52" i="9"/>
  <c r="AI52" i="9"/>
  <c r="AJ52" i="9"/>
  <c r="AK52" i="9"/>
  <c r="AL52" i="9"/>
  <c r="AM52" i="9"/>
  <c r="AN52" i="9"/>
  <c r="AO52" i="9"/>
  <c r="AP52" i="9"/>
  <c r="AQ52" i="9"/>
  <c r="AR52" i="9"/>
  <c r="AS52" i="9"/>
  <c r="AT52" i="9"/>
  <c r="AU52" i="9"/>
  <c r="AV52" i="9"/>
  <c r="AW52" i="9"/>
  <c r="AX52" i="9"/>
  <c r="AY52" i="9"/>
  <c r="AZ52" i="9"/>
  <c r="BA52" i="9"/>
  <c r="BB52" i="9"/>
  <c r="BC52" i="9"/>
  <c r="BD52" i="9"/>
  <c r="BE52" i="9"/>
  <c r="BF52" i="9"/>
  <c r="BG52" i="9"/>
  <c r="BH52" i="9"/>
  <c r="BI52" i="9"/>
  <c r="BJ52" i="9"/>
  <c r="BK52" i="9"/>
  <c r="BL52" i="9"/>
  <c r="BM52" i="9"/>
  <c r="BN52" i="9"/>
  <c r="BO52" i="9"/>
  <c r="BP52" i="9"/>
  <c r="BQ52" i="9"/>
  <c r="BR52" i="9"/>
  <c r="BS52" i="9"/>
  <c r="BT52" i="9"/>
  <c r="BU52" i="9"/>
  <c r="BV52" i="9"/>
  <c r="BW52" i="9"/>
  <c r="BX52" i="9"/>
  <c r="BY52" i="9"/>
  <c r="BZ52" i="9"/>
  <c r="B53" i="9"/>
  <c r="C53" i="9"/>
  <c r="D53" i="9"/>
  <c r="F53" i="9"/>
  <c r="AH53" i="9"/>
  <c r="AI53" i="9"/>
  <c r="AJ53" i="9"/>
  <c r="AK53" i="9"/>
  <c r="AL53" i="9"/>
  <c r="AM53" i="9"/>
  <c r="AN53" i="9"/>
  <c r="AO53" i="9"/>
  <c r="AP53" i="9"/>
  <c r="AQ53" i="9"/>
  <c r="AR53" i="9"/>
  <c r="AS53" i="9"/>
  <c r="AT53" i="9"/>
  <c r="BP53" i="9"/>
  <c r="BQ53" i="9"/>
  <c r="BR53" i="9"/>
  <c r="BS53" i="9"/>
  <c r="BT53" i="9"/>
  <c r="BU53" i="9"/>
  <c r="BV53" i="9"/>
  <c r="AH54" i="9"/>
  <c r="AI54" i="9"/>
  <c r="AJ54" i="9"/>
  <c r="AK54" i="9"/>
  <c r="AL54" i="9"/>
  <c r="AM54" i="9"/>
  <c r="AH55" i="9"/>
  <c r="AI55" i="9"/>
  <c r="AJ55" i="9"/>
  <c r="AK55" i="9"/>
  <c r="AL55" i="9"/>
  <c r="AM55" i="9"/>
  <c r="AH56" i="9"/>
  <c r="AI56" i="9"/>
  <c r="AJ56" i="9"/>
  <c r="AK56" i="9"/>
  <c r="AL56" i="9"/>
  <c r="AM56" i="9"/>
  <c r="AH57" i="9"/>
  <c r="AI57" i="9"/>
  <c r="AJ57" i="9"/>
  <c r="AK57" i="9"/>
  <c r="AL57" i="9"/>
  <c r="AM57" i="9"/>
  <c r="D58" i="9"/>
  <c r="E58" i="9"/>
  <c r="F58" i="9"/>
  <c r="G58" i="9"/>
  <c r="H58" i="9"/>
  <c r="I58" i="9"/>
  <c r="J58" i="9"/>
  <c r="K58" i="9"/>
  <c r="L58" i="9"/>
  <c r="M58" i="9"/>
  <c r="N58" i="9"/>
  <c r="O58" i="9"/>
  <c r="P58" i="9"/>
  <c r="Q58" i="9"/>
  <c r="R58" i="9"/>
  <c r="S58" i="9"/>
  <c r="T58" i="9"/>
  <c r="U58" i="9"/>
  <c r="V58" i="9"/>
  <c r="W58" i="9"/>
  <c r="X58" i="9"/>
  <c r="Y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AR58" i="9"/>
  <c r="AS58" i="9"/>
  <c r="AT58" i="9"/>
  <c r="AU58" i="9"/>
  <c r="AV58" i="9"/>
  <c r="AW58" i="9"/>
  <c r="AX58" i="9"/>
  <c r="AY58" i="9"/>
  <c r="AZ58" i="9"/>
  <c r="BA58" i="9"/>
  <c r="BB58" i="9"/>
  <c r="BC58" i="9"/>
  <c r="BD58" i="9"/>
  <c r="BE58" i="9"/>
  <c r="BF58" i="9"/>
  <c r="BG58" i="9"/>
  <c r="BH58" i="9"/>
  <c r="BI58" i="9"/>
  <c r="BJ58" i="9"/>
  <c r="BK58" i="9"/>
  <c r="BL58" i="9"/>
  <c r="BM58" i="9"/>
  <c r="BN58" i="9"/>
  <c r="BO58" i="9"/>
  <c r="BP58" i="9"/>
  <c r="BQ58" i="9"/>
  <c r="BR58" i="9"/>
  <c r="BS58" i="9"/>
  <c r="BT58" i="9"/>
  <c r="BU58" i="9"/>
  <c r="BV58" i="9"/>
  <c r="BW58" i="9"/>
  <c r="BX58" i="9"/>
  <c r="BY58" i="9"/>
  <c r="BZ58" i="9"/>
  <c r="CA58" i="9"/>
  <c r="C59" i="9"/>
  <c r="D59" i="9"/>
  <c r="E59" i="9"/>
  <c r="K59" i="9"/>
  <c r="L59" i="9"/>
  <c r="M59" i="9"/>
  <c r="N59" i="9"/>
  <c r="O59" i="9"/>
  <c r="P59" i="9"/>
  <c r="Q59" i="9"/>
  <c r="R59" i="9"/>
  <c r="S59" i="9"/>
  <c r="U59" i="9"/>
  <c r="V59" i="9"/>
  <c r="X59" i="9"/>
  <c r="Y59" i="9"/>
  <c r="Z59" i="9"/>
  <c r="AB59" i="9"/>
  <c r="AC59" i="9"/>
  <c r="AF59" i="9"/>
  <c r="AG59" i="9"/>
  <c r="AM59" i="9"/>
  <c r="AN59" i="9"/>
  <c r="AP59" i="9"/>
  <c r="AQ59" i="9"/>
  <c r="AS59" i="9"/>
  <c r="AT59" i="9"/>
  <c r="AU59" i="9"/>
  <c r="AV59" i="9"/>
  <c r="AW59" i="9"/>
  <c r="AX59" i="9"/>
  <c r="AY59" i="9"/>
  <c r="AZ59" i="9"/>
  <c r="BA59" i="9"/>
  <c r="BB59" i="9"/>
  <c r="BD59" i="9"/>
  <c r="BE59" i="9"/>
  <c r="BG59" i="9"/>
  <c r="BH59" i="9"/>
  <c r="BI59" i="9"/>
  <c r="BJ59" i="9"/>
  <c r="BK59" i="9"/>
  <c r="BL59" i="9"/>
  <c r="BM59" i="9"/>
  <c r="BN59" i="9"/>
  <c r="BO59" i="9"/>
  <c r="BP59" i="9"/>
  <c r="BQ59" i="9"/>
  <c r="BR59" i="9"/>
  <c r="BS59" i="9"/>
  <c r="BT59" i="9"/>
  <c r="BU59" i="9"/>
  <c r="BV59" i="9"/>
  <c r="BW59" i="9"/>
  <c r="BX59" i="9"/>
  <c r="BY59" i="9"/>
  <c r="BZ59" i="9"/>
  <c r="CA59" i="9"/>
  <c r="D60" i="9"/>
  <c r="E60" i="9"/>
  <c r="K60" i="9"/>
  <c r="L60" i="9"/>
  <c r="M60" i="9"/>
  <c r="N60" i="9"/>
  <c r="O60" i="9"/>
  <c r="P60" i="9"/>
  <c r="Q60" i="9"/>
  <c r="R60" i="9"/>
  <c r="S60" i="9"/>
  <c r="T60" i="9"/>
  <c r="U60" i="9"/>
  <c r="V60" i="9"/>
  <c r="W60" i="9"/>
  <c r="X60" i="9"/>
  <c r="Y60" i="9"/>
  <c r="Z60" i="9"/>
  <c r="AB60" i="9"/>
  <c r="AC60" i="9"/>
  <c r="AD60" i="9"/>
  <c r="AF60" i="9"/>
  <c r="AG60" i="9"/>
  <c r="AL60" i="9"/>
  <c r="AL59" i="9" s="1"/>
  <c r="AL28" i="9" s="1"/>
  <c r="AL26" i="9" s="1"/>
  <c r="AM60" i="9"/>
  <c r="AN60" i="9"/>
  <c r="AO60" i="9"/>
  <c r="AP60" i="9"/>
  <c r="AQ60" i="9"/>
  <c r="AR60" i="9"/>
  <c r="AS60" i="9"/>
  <c r="AT60" i="9"/>
  <c r="AU60" i="9"/>
  <c r="AV60" i="9"/>
  <c r="AW60" i="9"/>
  <c r="AX60" i="9"/>
  <c r="AY60" i="9"/>
  <c r="AZ60" i="9"/>
  <c r="BA60" i="9"/>
  <c r="BB60" i="9"/>
  <c r="BC60" i="9"/>
  <c r="BD60" i="9"/>
  <c r="BE60" i="9"/>
  <c r="BF60" i="9"/>
  <c r="BG60" i="9"/>
  <c r="BH60" i="9"/>
  <c r="BI60" i="9"/>
  <c r="BJ60" i="9"/>
  <c r="BK60" i="9"/>
  <c r="BL60" i="9"/>
  <c r="BM60" i="9"/>
  <c r="BN60" i="9"/>
  <c r="BO60" i="9"/>
  <c r="BP60" i="9"/>
  <c r="BQ60" i="9"/>
  <c r="BR60" i="9"/>
  <c r="BS60" i="9"/>
  <c r="BT60" i="9"/>
  <c r="BU60" i="9"/>
  <c r="BV60" i="9"/>
  <c r="BW60" i="9"/>
  <c r="BX60" i="9"/>
  <c r="BY60" i="9"/>
  <c r="BZ60" i="9"/>
  <c r="CA60" i="9"/>
  <c r="D61" i="9"/>
  <c r="E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X61" i="9"/>
  <c r="Y61" i="9"/>
  <c r="Z61" i="9"/>
  <c r="AA61" i="9"/>
  <c r="AA60" i="9" s="1"/>
  <c r="AB61" i="9"/>
  <c r="AC61" i="9"/>
  <c r="AD61" i="9"/>
  <c r="AE61" i="9"/>
  <c r="AE60" i="9" s="1"/>
  <c r="AE59" i="9" s="1"/>
  <c r="AE28" i="9" s="1"/>
  <c r="AE26" i="9" s="1"/>
  <c r="AF61" i="9"/>
  <c r="AG61" i="9"/>
  <c r="AH61" i="9"/>
  <c r="AH60" i="9" s="1"/>
  <c r="AI61" i="9"/>
  <c r="AI60" i="9" s="1"/>
  <c r="AJ61" i="9"/>
  <c r="AJ60" i="9" s="1"/>
  <c r="AK61" i="9"/>
  <c r="AK60" i="9" s="1"/>
  <c r="AL61" i="9"/>
  <c r="AM61" i="9"/>
  <c r="AN61" i="9"/>
  <c r="AO61" i="9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W61" i="9"/>
  <c r="BX61" i="9"/>
  <c r="BY61" i="9"/>
  <c r="BZ61" i="9"/>
  <c r="CA61" i="9"/>
  <c r="B62" i="9"/>
  <c r="C62" i="9"/>
  <c r="D62" i="9"/>
  <c r="E62" i="9"/>
  <c r="F62" i="9"/>
  <c r="F61" i="9" s="1"/>
  <c r="F60" i="9" s="1"/>
  <c r="G62" i="9"/>
  <c r="G61" i="9" s="1"/>
  <c r="G60" i="9" s="1"/>
  <c r="H62" i="9"/>
  <c r="H61" i="9" s="1"/>
  <c r="H60" i="9" s="1"/>
  <c r="I62" i="9"/>
  <c r="I61" i="9" s="1"/>
  <c r="I60" i="9" s="1"/>
  <c r="J62" i="9"/>
  <c r="K62" i="9"/>
  <c r="AN62" i="9"/>
  <c r="AO62" i="9"/>
  <c r="AP62" i="9"/>
  <c r="AQ62" i="9"/>
  <c r="AR62" i="9"/>
  <c r="AS62" i="9"/>
  <c r="AT62" i="9"/>
  <c r="BC62" i="9"/>
  <c r="BF62" i="9"/>
  <c r="B63" i="9"/>
  <c r="C63" i="9"/>
  <c r="D63" i="9"/>
  <c r="E63" i="9"/>
  <c r="F63" i="9"/>
  <c r="G63" i="9"/>
  <c r="H63" i="9"/>
  <c r="I63" i="9"/>
  <c r="G62" i="10" s="1"/>
  <c r="G60" i="10" s="1"/>
  <c r="G59" i="10" s="1"/>
  <c r="J63" i="9"/>
  <c r="J61" i="9" s="1"/>
  <c r="J60" i="9" s="1"/>
  <c r="J59" i="9" s="1"/>
  <c r="J28" i="9" s="1"/>
  <c r="J26" i="9" s="1"/>
  <c r="K63" i="9"/>
  <c r="AN63" i="9"/>
  <c r="AO63" i="9"/>
  <c r="AP63" i="9"/>
  <c r="AQ63" i="9"/>
  <c r="AR63" i="9"/>
  <c r="AS63" i="9"/>
  <c r="AT63" i="9"/>
  <c r="BC63" i="9"/>
  <c r="BF63" i="9"/>
  <c r="B64" i="9"/>
  <c r="C64" i="9"/>
  <c r="D64" i="9"/>
  <c r="E64" i="9"/>
  <c r="F64" i="9"/>
  <c r="G64" i="9"/>
  <c r="H64" i="9"/>
  <c r="I64" i="9"/>
  <c r="J64" i="9"/>
  <c r="K64" i="9"/>
  <c r="M64" i="9"/>
  <c r="AN64" i="9"/>
  <c r="AO64" i="9"/>
  <c r="AP64" i="9"/>
  <c r="AQ64" i="9"/>
  <c r="AR64" i="9"/>
  <c r="AS64" i="9"/>
  <c r="AT64" i="9"/>
  <c r="AV64" i="9"/>
  <c r="AW64" i="9"/>
  <c r="AX64" i="9"/>
  <c r="AY64" i="9"/>
  <c r="AZ64" i="9"/>
  <c r="BC64" i="9"/>
  <c r="BF64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T65" i="9"/>
  <c r="U65" i="9"/>
  <c r="V65" i="9"/>
  <c r="W65" i="9"/>
  <c r="X65" i="9"/>
  <c r="Y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AR65" i="9"/>
  <c r="AS65" i="9"/>
  <c r="AT65" i="9"/>
  <c r="AU65" i="9"/>
  <c r="AV65" i="9"/>
  <c r="AW65" i="9"/>
  <c r="AX65" i="9"/>
  <c r="AY65" i="9"/>
  <c r="AZ65" i="9"/>
  <c r="BA65" i="9"/>
  <c r="BB65" i="9"/>
  <c r="BC65" i="9"/>
  <c r="BD65" i="9"/>
  <c r="BE65" i="9"/>
  <c r="BF65" i="9"/>
  <c r="BG65" i="9"/>
  <c r="BH65" i="9"/>
  <c r="BI65" i="9"/>
  <c r="BJ65" i="9"/>
  <c r="BK65" i="9"/>
  <c r="BL65" i="9"/>
  <c r="BM65" i="9"/>
  <c r="BN65" i="9"/>
  <c r="BO65" i="9"/>
  <c r="BP65" i="9"/>
  <c r="BQ65" i="9"/>
  <c r="BR65" i="9"/>
  <c r="BS65" i="9"/>
  <c r="BT65" i="9"/>
  <c r="BU65" i="9"/>
  <c r="BV65" i="9"/>
  <c r="BW65" i="9"/>
  <c r="BX65" i="9"/>
  <c r="BY65" i="9"/>
  <c r="BZ65" i="9"/>
  <c r="CA65" i="9"/>
  <c r="D66" i="9"/>
  <c r="E66" i="9"/>
  <c r="J66" i="9"/>
  <c r="K66" i="9"/>
  <c r="L66" i="9"/>
  <c r="M66" i="9"/>
  <c r="N66" i="9"/>
  <c r="O66" i="9"/>
  <c r="P66" i="9"/>
  <c r="Q66" i="9"/>
  <c r="R66" i="9"/>
  <c r="S66" i="9"/>
  <c r="U66" i="9"/>
  <c r="V66" i="9"/>
  <c r="X66" i="9"/>
  <c r="Y66" i="9"/>
  <c r="Z66" i="9"/>
  <c r="AB66" i="9"/>
  <c r="AC66" i="9"/>
  <c r="AE66" i="9"/>
  <c r="AF66" i="9"/>
  <c r="AG66" i="9"/>
  <c r="AL66" i="9"/>
  <c r="AM66" i="9"/>
  <c r="AN66" i="9"/>
  <c r="AP66" i="9"/>
  <c r="AQ66" i="9"/>
  <c r="AS66" i="9"/>
  <c r="AT66" i="9"/>
  <c r="AU66" i="9"/>
  <c r="AV66" i="9"/>
  <c r="AW66" i="9"/>
  <c r="AX66" i="9"/>
  <c r="AY66" i="9"/>
  <c r="AZ66" i="9"/>
  <c r="BA66" i="9"/>
  <c r="BB66" i="9"/>
  <c r="BD66" i="9"/>
  <c r="BE66" i="9"/>
  <c r="BF66" i="9"/>
  <c r="BF59" i="9" s="1"/>
  <c r="BF28" i="9" s="1"/>
  <c r="BF26" i="9" s="1"/>
  <c r="BG66" i="9"/>
  <c r="BH66" i="9"/>
  <c r="BI66" i="9"/>
  <c r="BJ66" i="9"/>
  <c r="BK66" i="9"/>
  <c r="BL66" i="9"/>
  <c r="BM66" i="9"/>
  <c r="BN66" i="9"/>
  <c r="BO66" i="9"/>
  <c r="BP66" i="9"/>
  <c r="BQ66" i="9"/>
  <c r="BR66" i="9"/>
  <c r="BS66" i="9"/>
  <c r="BT66" i="9"/>
  <c r="BU66" i="9"/>
  <c r="BV66" i="9"/>
  <c r="BW66" i="9"/>
  <c r="BX66" i="9"/>
  <c r="BY66" i="9"/>
  <c r="BZ66" i="9"/>
  <c r="CA66" i="9"/>
  <c r="D67" i="9"/>
  <c r="E67" i="9"/>
  <c r="J67" i="9"/>
  <c r="K67" i="9"/>
  <c r="L67" i="9"/>
  <c r="M67" i="9"/>
  <c r="N67" i="9"/>
  <c r="O67" i="9"/>
  <c r="P67" i="9"/>
  <c r="Q67" i="9"/>
  <c r="R67" i="9"/>
  <c r="S67" i="9"/>
  <c r="T67" i="9"/>
  <c r="T66" i="9" s="1"/>
  <c r="T59" i="9" s="1"/>
  <c r="T28" i="9" s="1"/>
  <c r="T26" i="9" s="1"/>
  <c r="U67" i="9"/>
  <c r="V67" i="9"/>
  <c r="W67" i="9"/>
  <c r="W66" i="9" s="1"/>
  <c r="W59" i="9" s="1"/>
  <c r="W28" i="9" s="1"/>
  <c r="W26" i="9" s="1"/>
  <c r="X67" i="9"/>
  <c r="Y67" i="9"/>
  <c r="Z67" i="9"/>
  <c r="AA67" i="9"/>
  <c r="AA66" i="9" s="1"/>
  <c r="AB67" i="9"/>
  <c r="AC67" i="9"/>
  <c r="AD67" i="9"/>
  <c r="AD66" i="9" s="1"/>
  <c r="AD59" i="9" s="1"/>
  <c r="AD28" i="9" s="1"/>
  <c r="AD26" i="9" s="1"/>
  <c r="AE67" i="9"/>
  <c r="AF67" i="9"/>
  <c r="AG67" i="9"/>
  <c r="AH67" i="9"/>
  <c r="AH66" i="9" s="1"/>
  <c r="AI67" i="9"/>
  <c r="AI66" i="9" s="1"/>
  <c r="AJ67" i="9"/>
  <c r="AJ66" i="9" s="1"/>
  <c r="AK67" i="9"/>
  <c r="AK66" i="9" s="1"/>
  <c r="AL67" i="9"/>
  <c r="AM67" i="9"/>
  <c r="AN67" i="9"/>
  <c r="AP67" i="9"/>
  <c r="AQ67" i="9"/>
  <c r="AS67" i="9"/>
  <c r="AT67" i="9"/>
  <c r="AU67" i="9"/>
  <c r="AV67" i="9"/>
  <c r="AW67" i="9"/>
  <c r="AX67" i="9"/>
  <c r="AY67" i="9"/>
  <c r="AZ67" i="9"/>
  <c r="BA67" i="9"/>
  <c r="BB67" i="9"/>
  <c r="BD67" i="9"/>
  <c r="BE67" i="9"/>
  <c r="BF67" i="9"/>
  <c r="BG67" i="9"/>
  <c r="BH67" i="9"/>
  <c r="BI67" i="9"/>
  <c r="BJ67" i="9"/>
  <c r="BK67" i="9"/>
  <c r="BL67" i="9"/>
  <c r="BM67" i="9"/>
  <c r="BN67" i="9"/>
  <c r="BO67" i="9"/>
  <c r="BP67" i="9"/>
  <c r="BQ67" i="9"/>
  <c r="BR67" i="9"/>
  <c r="BS67" i="9"/>
  <c r="BT67" i="9"/>
  <c r="BU67" i="9"/>
  <c r="BV67" i="9"/>
  <c r="BW67" i="9"/>
  <c r="BX67" i="9"/>
  <c r="BY67" i="9"/>
  <c r="BZ67" i="9"/>
  <c r="B68" i="9"/>
  <c r="C68" i="9"/>
  <c r="D68" i="9"/>
  <c r="E68" i="9"/>
  <c r="F68" i="9"/>
  <c r="G68" i="9"/>
  <c r="H68" i="9"/>
  <c r="I68" i="9"/>
  <c r="J68" i="9"/>
  <c r="K68" i="9"/>
  <c r="T68" i="9"/>
  <c r="AN68" i="9"/>
  <c r="AP68" i="9"/>
  <c r="AQ68" i="9"/>
  <c r="AR68" i="9"/>
  <c r="AR67" i="9" s="1"/>
  <c r="AR66" i="9" s="1"/>
  <c r="AR59" i="9" s="1"/>
  <c r="AR28" i="9" s="1"/>
  <c r="AR26" i="9" s="1"/>
  <c r="AS68" i="9"/>
  <c r="AT68" i="9"/>
  <c r="BC68" i="9"/>
  <c r="AO68" i="9" s="1"/>
  <c r="B69" i="9"/>
  <c r="C69" i="9"/>
  <c r="D69" i="9"/>
  <c r="E69" i="9"/>
  <c r="F69" i="9"/>
  <c r="G69" i="9"/>
  <c r="H69" i="9"/>
  <c r="I69" i="9"/>
  <c r="J69" i="9"/>
  <c r="K69" i="9"/>
  <c r="T69" i="9"/>
  <c r="AN69" i="9"/>
  <c r="AP69" i="9"/>
  <c r="AQ69" i="9"/>
  <c r="AR69" i="9"/>
  <c r="AS69" i="9"/>
  <c r="AT69" i="9"/>
  <c r="B70" i="9"/>
  <c r="C70" i="9"/>
  <c r="D70" i="9"/>
  <c r="E70" i="9"/>
  <c r="F70" i="9"/>
  <c r="G70" i="9"/>
  <c r="H70" i="9"/>
  <c r="I70" i="9"/>
  <c r="J70" i="9"/>
  <c r="K70" i="9"/>
  <c r="T70" i="9"/>
  <c r="AN70" i="9"/>
  <c r="AP70" i="9"/>
  <c r="AQ70" i="9"/>
  <c r="AR70" i="9"/>
  <c r="AS70" i="9"/>
  <c r="AT70" i="9"/>
  <c r="B71" i="9"/>
  <c r="C71" i="9"/>
  <c r="D71" i="9"/>
  <c r="E71" i="9"/>
  <c r="F71" i="9"/>
  <c r="G71" i="9"/>
  <c r="H71" i="9"/>
  <c r="I71" i="9"/>
  <c r="J71" i="9"/>
  <c r="K71" i="9"/>
  <c r="AA71" i="9"/>
  <c r="AN71" i="9"/>
  <c r="AO71" i="9"/>
  <c r="AP71" i="9"/>
  <c r="AQ71" i="9"/>
  <c r="AR71" i="9"/>
  <c r="AS71" i="9"/>
  <c r="AT71" i="9"/>
  <c r="BC71" i="9"/>
  <c r="B72" i="9"/>
  <c r="C72" i="9"/>
  <c r="D72" i="9"/>
  <c r="E72" i="9"/>
  <c r="F72" i="9"/>
  <c r="G72" i="9"/>
  <c r="H72" i="9"/>
  <c r="I72" i="9"/>
  <c r="J72" i="9"/>
  <c r="K72" i="9"/>
  <c r="AA72" i="9"/>
  <c r="AN72" i="9"/>
  <c r="AO72" i="9"/>
  <c r="AP72" i="9"/>
  <c r="AQ72" i="9"/>
  <c r="AR72" i="9"/>
  <c r="AS72" i="9"/>
  <c r="AT72" i="9"/>
  <c r="BC72" i="9"/>
  <c r="B73" i="9"/>
  <c r="C73" i="9"/>
  <c r="D73" i="9"/>
  <c r="E73" i="9"/>
  <c r="F73" i="9"/>
  <c r="G73" i="9"/>
  <c r="H73" i="9"/>
  <c r="I73" i="9"/>
  <c r="J73" i="9"/>
  <c r="K73" i="9"/>
  <c r="AA73" i="9"/>
  <c r="AN73" i="9"/>
  <c r="AO73" i="9"/>
  <c r="AP73" i="9"/>
  <c r="AQ73" i="9"/>
  <c r="AR73" i="9"/>
  <c r="AS73" i="9"/>
  <c r="AT73" i="9"/>
  <c r="BC73" i="9"/>
  <c r="B74" i="9"/>
  <c r="C74" i="9"/>
  <c r="D74" i="9"/>
  <c r="E74" i="9"/>
  <c r="F74" i="9"/>
  <c r="G74" i="9"/>
  <c r="H74" i="9"/>
  <c r="H67" i="9" s="1"/>
  <c r="H66" i="9" s="1"/>
  <c r="I74" i="9"/>
  <c r="G73" i="10" s="1"/>
  <c r="J74" i="9"/>
  <c r="K74" i="9"/>
  <c r="AN74" i="9"/>
  <c r="AO74" i="9"/>
  <c r="AP74" i="9"/>
  <c r="AQ74" i="9"/>
  <c r="AR74" i="9"/>
  <c r="AS74" i="9"/>
  <c r="AT74" i="9"/>
  <c r="BC74" i="9"/>
  <c r="B75" i="9"/>
  <c r="C75" i="9"/>
  <c r="D75" i="9"/>
  <c r="E75" i="9"/>
  <c r="F75" i="9"/>
  <c r="G75" i="9"/>
  <c r="H75" i="9"/>
  <c r="I75" i="9"/>
  <c r="G74" i="10" s="1"/>
  <c r="J75" i="9"/>
  <c r="K75" i="9"/>
  <c r="AN75" i="9"/>
  <c r="AO75" i="9"/>
  <c r="AP75" i="9"/>
  <c r="AQ75" i="9"/>
  <c r="AR75" i="9"/>
  <c r="AS75" i="9"/>
  <c r="AT75" i="9"/>
  <c r="BC75" i="9"/>
  <c r="B76" i="9"/>
  <c r="C76" i="9"/>
  <c r="D76" i="9"/>
  <c r="E76" i="9"/>
  <c r="F76" i="9"/>
  <c r="G76" i="9"/>
  <c r="H76" i="9"/>
  <c r="I76" i="9"/>
  <c r="G75" i="10" s="1"/>
  <c r="J76" i="9"/>
  <c r="K76" i="9"/>
  <c r="AN76" i="9"/>
  <c r="AO76" i="9"/>
  <c r="AP76" i="9"/>
  <c r="AQ76" i="9"/>
  <c r="AR76" i="9"/>
  <c r="AS76" i="9"/>
  <c r="AT76" i="9"/>
  <c r="BC76" i="9"/>
  <c r="B77" i="9"/>
  <c r="C77" i="9"/>
  <c r="D77" i="9"/>
  <c r="E77" i="9"/>
  <c r="F77" i="9"/>
  <c r="G77" i="9"/>
  <c r="H77" i="9"/>
  <c r="I77" i="9"/>
  <c r="J77" i="9"/>
  <c r="K77" i="9"/>
  <c r="AN77" i="9"/>
  <c r="AO77" i="9"/>
  <c r="AP77" i="9"/>
  <c r="AQ77" i="9"/>
  <c r="AR77" i="9"/>
  <c r="AS77" i="9"/>
  <c r="AT77" i="9"/>
  <c r="BC77" i="9"/>
  <c r="B78" i="9"/>
  <c r="C78" i="9"/>
  <c r="D78" i="9"/>
  <c r="E78" i="9"/>
  <c r="F78" i="9"/>
  <c r="G78" i="9"/>
  <c r="H78" i="9"/>
  <c r="I78" i="9"/>
  <c r="G77" i="10" s="1"/>
  <c r="J78" i="9"/>
  <c r="K78" i="9"/>
  <c r="AN78" i="9"/>
  <c r="AO78" i="9"/>
  <c r="AP78" i="9"/>
  <c r="AQ78" i="9"/>
  <c r="AR78" i="9"/>
  <c r="AS78" i="9"/>
  <c r="AT78" i="9"/>
  <c r="BC78" i="9"/>
  <c r="B79" i="9"/>
  <c r="C79" i="9"/>
  <c r="D79" i="9"/>
  <c r="E79" i="9"/>
  <c r="F79" i="9"/>
  <c r="G79" i="9"/>
  <c r="H79" i="9"/>
  <c r="I79" i="9"/>
  <c r="G78" i="10" s="1"/>
  <c r="J79" i="9"/>
  <c r="K79" i="9"/>
  <c r="AN79" i="9"/>
  <c r="AO79" i="9"/>
  <c r="AP79" i="9"/>
  <c r="AQ79" i="9"/>
  <c r="AR79" i="9"/>
  <c r="AS79" i="9"/>
  <c r="AT79" i="9"/>
  <c r="BC79" i="9"/>
  <c r="B80" i="9"/>
  <c r="C80" i="9"/>
  <c r="D80" i="9"/>
  <c r="E80" i="9"/>
  <c r="F80" i="9"/>
  <c r="G80" i="9"/>
  <c r="H80" i="9"/>
  <c r="I80" i="9"/>
  <c r="G79" i="10" s="1"/>
  <c r="J80" i="9"/>
  <c r="K80" i="9"/>
  <c r="AN80" i="9"/>
  <c r="AO80" i="9"/>
  <c r="AP80" i="9"/>
  <c r="AQ80" i="9"/>
  <c r="AR80" i="9"/>
  <c r="AS80" i="9"/>
  <c r="AT80" i="9"/>
  <c r="BC80" i="9"/>
  <c r="B81" i="9"/>
  <c r="C81" i="9"/>
  <c r="D81" i="9"/>
  <c r="E81" i="9"/>
  <c r="F81" i="9"/>
  <c r="G81" i="9"/>
  <c r="H81" i="9"/>
  <c r="I81" i="9"/>
  <c r="G80" i="10" s="1"/>
  <c r="J81" i="9"/>
  <c r="K81" i="9"/>
  <c r="AN81" i="9"/>
  <c r="AO81" i="9"/>
  <c r="AP81" i="9"/>
  <c r="AQ81" i="9"/>
  <c r="AR81" i="9"/>
  <c r="AS81" i="9"/>
  <c r="AT81" i="9"/>
  <c r="BC81" i="9"/>
  <c r="B82" i="9"/>
  <c r="C82" i="9"/>
  <c r="D82" i="9"/>
  <c r="E82" i="9"/>
  <c r="F82" i="9"/>
  <c r="G82" i="9"/>
  <c r="H82" i="9"/>
  <c r="I82" i="9"/>
  <c r="J82" i="9"/>
  <c r="K82" i="9"/>
  <c r="M82" i="9"/>
  <c r="AN82" i="9"/>
  <c r="AO82" i="9"/>
  <c r="AP82" i="9"/>
  <c r="AQ82" i="9"/>
  <c r="AR82" i="9"/>
  <c r="AS82" i="9"/>
  <c r="AT82" i="9"/>
  <c r="BC82" i="9"/>
  <c r="B83" i="9"/>
  <c r="C83" i="9"/>
  <c r="D83" i="9"/>
  <c r="E83" i="9"/>
  <c r="F83" i="9"/>
  <c r="G83" i="9"/>
  <c r="H83" i="9"/>
  <c r="I83" i="9"/>
  <c r="J83" i="9"/>
  <c r="K83" i="9"/>
  <c r="M83" i="9"/>
  <c r="AN83" i="9"/>
  <c r="AO83" i="9"/>
  <c r="AP83" i="9"/>
  <c r="AQ83" i="9"/>
  <c r="AR83" i="9"/>
  <c r="AS83" i="9"/>
  <c r="AT83" i="9"/>
  <c r="BC83" i="9"/>
  <c r="B84" i="9"/>
  <c r="C84" i="9"/>
  <c r="D84" i="9"/>
  <c r="E84" i="9"/>
  <c r="F84" i="9"/>
  <c r="G84" i="9"/>
  <c r="H84" i="9"/>
  <c r="I84" i="9"/>
  <c r="J84" i="9"/>
  <c r="K84" i="9"/>
  <c r="M84" i="9"/>
  <c r="AN84" i="9"/>
  <c r="AO84" i="9"/>
  <c r="AP84" i="9"/>
  <c r="AQ84" i="9"/>
  <c r="AR84" i="9"/>
  <c r="AS84" i="9"/>
  <c r="AT84" i="9"/>
  <c r="BC84" i="9"/>
  <c r="B85" i="9"/>
  <c r="C85" i="9"/>
  <c r="D85" i="9"/>
  <c r="E85" i="9"/>
  <c r="F85" i="9"/>
  <c r="G85" i="9"/>
  <c r="H85" i="9"/>
  <c r="I85" i="9"/>
  <c r="J85" i="9"/>
  <c r="K85" i="9"/>
  <c r="M85" i="9"/>
  <c r="AN85" i="9"/>
  <c r="AO85" i="9"/>
  <c r="AP85" i="9"/>
  <c r="AQ85" i="9"/>
  <c r="AR85" i="9"/>
  <c r="AS85" i="9"/>
  <c r="AT85" i="9"/>
  <c r="BC85" i="9"/>
  <c r="D87" i="9"/>
  <c r="E87" i="9"/>
  <c r="F87" i="9"/>
  <c r="G87" i="9"/>
  <c r="H87" i="9"/>
  <c r="I87" i="9"/>
  <c r="J87" i="9"/>
  <c r="K87" i="9"/>
  <c r="L87" i="9"/>
  <c r="M87" i="9"/>
  <c r="N87" i="9"/>
  <c r="O87" i="9"/>
  <c r="P87" i="9"/>
  <c r="Q87" i="9"/>
  <c r="R87" i="9"/>
  <c r="S87" i="9"/>
  <c r="T87" i="9"/>
  <c r="U87" i="9"/>
  <c r="V87" i="9"/>
  <c r="W87" i="9"/>
  <c r="X87" i="9"/>
  <c r="Y87" i="9"/>
  <c r="Z87" i="9"/>
  <c r="AA87" i="9"/>
  <c r="AB87" i="9"/>
  <c r="AC87" i="9"/>
  <c r="AD87" i="9"/>
  <c r="AE87" i="9"/>
  <c r="AF87" i="9"/>
  <c r="AG87" i="9"/>
  <c r="AH87" i="9"/>
  <c r="AI87" i="9"/>
  <c r="AJ87" i="9"/>
  <c r="AK87" i="9"/>
  <c r="AL87" i="9"/>
  <c r="AM87" i="9"/>
  <c r="AN87" i="9"/>
  <c r="AO87" i="9"/>
  <c r="AP87" i="9"/>
  <c r="AQ87" i="9"/>
  <c r="AR87" i="9"/>
  <c r="AS87" i="9"/>
  <c r="AT87" i="9"/>
  <c r="AU87" i="9"/>
  <c r="AV87" i="9"/>
  <c r="AW87" i="9"/>
  <c r="AX87" i="9"/>
  <c r="AY87" i="9"/>
  <c r="AZ87" i="9"/>
  <c r="BA87" i="9"/>
  <c r="BB87" i="9"/>
  <c r="BC87" i="9"/>
  <c r="BD87" i="9"/>
  <c r="BE87" i="9"/>
  <c r="BF87" i="9"/>
  <c r="BG87" i="9"/>
  <c r="BH87" i="9"/>
  <c r="BI87" i="9"/>
  <c r="BJ87" i="9"/>
  <c r="BK87" i="9"/>
  <c r="BL87" i="9"/>
  <c r="BM87" i="9"/>
  <c r="BN87" i="9"/>
  <c r="BO87" i="9"/>
  <c r="BP87" i="9"/>
  <c r="BQ87" i="9"/>
  <c r="BR87" i="9"/>
  <c r="BS87" i="9"/>
  <c r="BT87" i="9"/>
  <c r="BU87" i="9"/>
  <c r="BV87" i="9"/>
  <c r="BW87" i="9"/>
  <c r="BX87" i="9"/>
  <c r="BY87" i="9"/>
  <c r="BZ87" i="9"/>
  <c r="D88" i="9"/>
  <c r="E88" i="9"/>
  <c r="F88" i="9"/>
  <c r="G88" i="9"/>
  <c r="H88" i="9"/>
  <c r="I88" i="9"/>
  <c r="K88" i="9"/>
  <c r="L88" i="9"/>
  <c r="M88" i="9"/>
  <c r="N88" i="9"/>
  <c r="O88" i="9"/>
  <c r="P88" i="9"/>
  <c r="Q88" i="9"/>
  <c r="R88" i="9"/>
  <c r="S88" i="9"/>
  <c r="T88" i="9"/>
  <c r="U88" i="9"/>
  <c r="V88" i="9"/>
  <c r="W88" i="9"/>
  <c r="X88" i="9"/>
  <c r="Y88" i="9"/>
  <c r="Z88" i="9"/>
  <c r="AA88" i="9"/>
  <c r="AB88" i="9"/>
  <c r="AC88" i="9"/>
  <c r="AD88" i="9"/>
  <c r="AE88" i="9"/>
  <c r="AF88" i="9"/>
  <c r="AG88" i="9"/>
  <c r="AH88" i="9"/>
  <c r="AI88" i="9"/>
  <c r="AJ88" i="9"/>
  <c r="AK88" i="9"/>
  <c r="AM88" i="9"/>
  <c r="AN88" i="9"/>
  <c r="AO88" i="9"/>
  <c r="AP88" i="9"/>
  <c r="AQ88" i="9"/>
  <c r="AR88" i="9"/>
  <c r="AS88" i="9"/>
  <c r="AT88" i="9"/>
  <c r="AU88" i="9"/>
  <c r="AV88" i="9"/>
  <c r="AW88" i="9"/>
  <c r="AX88" i="9"/>
  <c r="AY88" i="9"/>
  <c r="AZ88" i="9"/>
  <c r="BA88" i="9"/>
  <c r="BB88" i="9"/>
  <c r="BC88" i="9"/>
  <c r="BD88" i="9"/>
  <c r="BE88" i="9"/>
  <c r="BF88" i="9"/>
  <c r="BG88" i="9"/>
  <c r="BH88" i="9"/>
  <c r="BI88" i="9"/>
  <c r="BJ88" i="9"/>
  <c r="BK88" i="9"/>
  <c r="BL88" i="9"/>
  <c r="BM88" i="9"/>
  <c r="BN88" i="9"/>
  <c r="BO88" i="9"/>
  <c r="BP88" i="9"/>
  <c r="BQ88" i="9"/>
  <c r="BR88" i="9"/>
  <c r="BS88" i="9"/>
  <c r="BT88" i="9"/>
  <c r="BU88" i="9"/>
  <c r="BV88" i="9"/>
  <c r="BW88" i="9"/>
  <c r="BX88" i="9"/>
  <c r="BY88" i="9"/>
  <c r="BZ88" i="9"/>
  <c r="A91" i="9"/>
  <c r="B91" i="9"/>
  <c r="C91" i="9"/>
  <c r="A92" i="9"/>
  <c r="B92" i="9"/>
  <c r="C92" i="9"/>
  <c r="A93" i="9"/>
  <c r="B93" i="9"/>
  <c r="C93" i="9"/>
  <c r="A94" i="9"/>
  <c r="B94" i="9"/>
  <c r="C94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J108" i="9"/>
  <c r="AK108" i="9"/>
  <c r="AL108" i="9"/>
  <c r="AM108" i="9"/>
  <c r="AN108" i="9"/>
  <c r="AP108" i="9"/>
  <c r="AQ108" i="9"/>
  <c r="AR108" i="9"/>
  <c r="AS108" i="9"/>
  <c r="AS30" i="9" s="1"/>
  <c r="AS26" i="9" s="1"/>
  <c r="AT108" i="9"/>
  <c r="AU108" i="9"/>
  <c r="AV108" i="9"/>
  <c r="AW108" i="9"/>
  <c r="AX108" i="9"/>
  <c r="AY108" i="9"/>
  <c r="AZ108" i="9"/>
  <c r="BA108" i="9"/>
  <c r="BB108" i="9"/>
  <c r="BC108" i="9"/>
  <c r="BC30" i="9" s="1"/>
  <c r="BD108" i="9"/>
  <c r="BE108" i="9"/>
  <c r="BF108" i="9"/>
  <c r="BG108" i="9"/>
  <c r="BG30" i="9" s="1"/>
  <c r="BG26" i="9" s="1"/>
  <c r="BH108" i="9"/>
  <c r="BI108" i="9"/>
  <c r="BJ108" i="9"/>
  <c r="BK108" i="9"/>
  <c r="BL108" i="9"/>
  <c r="BM108" i="9"/>
  <c r="BN108" i="9"/>
  <c r="BO108" i="9"/>
  <c r="BP108" i="9"/>
  <c r="BQ108" i="9"/>
  <c r="BR108" i="9"/>
  <c r="BS108" i="9"/>
  <c r="BT108" i="9"/>
  <c r="BU108" i="9"/>
  <c r="BV108" i="9"/>
  <c r="BW108" i="9"/>
  <c r="BX108" i="9"/>
  <c r="BY108" i="9"/>
  <c r="BZ108" i="9"/>
  <c r="A109" i="9"/>
  <c r="B109" i="9"/>
  <c r="C109" i="9"/>
  <c r="D109" i="9"/>
  <c r="E109" i="9"/>
  <c r="F109" i="9"/>
  <c r="H109" i="9"/>
  <c r="I109" i="9"/>
  <c r="J109" i="9"/>
  <c r="K109" i="9"/>
  <c r="T109" i="9"/>
  <c r="AH109" i="9"/>
  <c r="AN109" i="9"/>
  <c r="AO109" i="9"/>
  <c r="AO108" i="9" s="1"/>
  <c r="AO30" i="9" s="1"/>
  <c r="AP109" i="9"/>
  <c r="AQ109" i="9"/>
  <c r="AR109" i="9"/>
  <c r="AS109" i="9"/>
  <c r="AT109" i="9"/>
  <c r="BJ109" i="9"/>
  <c r="T5" i="8"/>
  <c r="J11" i="8"/>
  <c r="G13" i="8"/>
  <c r="J16" i="8"/>
  <c r="C25" i="8"/>
  <c r="D25" i="8"/>
  <c r="E25" i="8"/>
  <c r="F25" i="8"/>
  <c r="G25" i="8"/>
  <c r="J25" i="8"/>
  <c r="K25" i="8"/>
  <c r="O25" i="8"/>
  <c r="Q25" i="8"/>
  <c r="T25" i="8"/>
  <c r="U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C27" i="8"/>
  <c r="D27" i="8"/>
  <c r="E27" i="8"/>
  <c r="F27" i="8"/>
  <c r="G27" i="8"/>
  <c r="J27" i="8"/>
  <c r="K27" i="8"/>
  <c r="O27" i="8"/>
  <c r="Q27" i="8"/>
  <c r="T27" i="8"/>
  <c r="U27" i="8"/>
  <c r="V27" i="8"/>
  <c r="D29" i="8"/>
  <c r="E29" i="8"/>
  <c r="F29" i="8"/>
  <c r="G29" i="8"/>
  <c r="H29" i="8"/>
  <c r="J29" i="8"/>
  <c r="K29" i="8"/>
  <c r="L29" i="8"/>
  <c r="N29" i="8"/>
  <c r="O29" i="8"/>
  <c r="P29" i="8"/>
  <c r="Q29" i="8"/>
  <c r="T29" i="8"/>
  <c r="U29" i="8"/>
  <c r="V29" i="8"/>
  <c r="B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F52" i="8"/>
  <c r="G52" i="8"/>
  <c r="H52" i="8"/>
  <c r="O52" i="8"/>
  <c r="P52" i="8"/>
  <c r="C58" i="8"/>
  <c r="D58" i="8"/>
  <c r="E58" i="8"/>
  <c r="F58" i="8"/>
  <c r="G58" i="8"/>
  <c r="J58" i="8"/>
  <c r="K58" i="8"/>
  <c r="O58" i="8"/>
  <c r="Q58" i="8"/>
  <c r="T58" i="8"/>
  <c r="U58" i="8"/>
  <c r="V58" i="8"/>
  <c r="D59" i="8"/>
  <c r="E59" i="8"/>
  <c r="F59" i="8"/>
  <c r="G59" i="8"/>
  <c r="I59" i="8"/>
  <c r="J59" i="8"/>
  <c r="K59" i="8"/>
  <c r="L59" i="8"/>
  <c r="M59" i="8"/>
  <c r="O59" i="8"/>
  <c r="Q59" i="8"/>
  <c r="T59" i="8"/>
  <c r="U59" i="8"/>
  <c r="D60" i="8"/>
  <c r="E60" i="8"/>
  <c r="F60" i="8"/>
  <c r="G60" i="8"/>
  <c r="I60" i="8"/>
  <c r="J60" i="8"/>
  <c r="K60" i="8"/>
  <c r="L60" i="8"/>
  <c r="M60" i="8"/>
  <c r="O60" i="8"/>
  <c r="P60" i="8"/>
  <c r="P59" i="8" s="1"/>
  <c r="Q60" i="8"/>
  <c r="T60" i="8"/>
  <c r="U60" i="8"/>
  <c r="A61" i="8"/>
  <c r="B61" i="8"/>
  <c r="C61" i="8"/>
  <c r="D61" i="8"/>
  <c r="F61" i="8"/>
  <c r="G61" i="8"/>
  <c r="H61" i="8"/>
  <c r="I61" i="8"/>
  <c r="J61" i="8"/>
  <c r="K61" i="8"/>
  <c r="L61" i="8"/>
  <c r="M61" i="8"/>
  <c r="N61" i="8"/>
  <c r="O61" i="8"/>
  <c r="P61" i="8"/>
  <c r="Q61" i="8"/>
  <c r="A62" i="8"/>
  <c r="B62" i="8"/>
  <c r="C62" i="8"/>
  <c r="D62" i="8"/>
  <c r="F62" i="8"/>
  <c r="G62" i="8"/>
  <c r="I62" i="8"/>
  <c r="J62" i="8"/>
  <c r="K62" i="8"/>
  <c r="L62" i="8"/>
  <c r="M62" i="8"/>
  <c r="N62" i="8"/>
  <c r="N60" i="8" s="1"/>
  <c r="N59" i="8" s="1"/>
  <c r="O62" i="8"/>
  <c r="P62" i="8"/>
  <c r="Q62" i="8"/>
  <c r="A63" i="8"/>
  <c r="B63" i="8"/>
  <c r="C63" i="8"/>
  <c r="D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C65" i="8"/>
  <c r="D65" i="8"/>
  <c r="E65" i="8"/>
  <c r="F65" i="8"/>
  <c r="G65" i="8"/>
  <c r="J65" i="8"/>
  <c r="K65" i="8"/>
  <c r="O65" i="8"/>
  <c r="Q65" i="8"/>
  <c r="T65" i="8"/>
  <c r="U65" i="8"/>
  <c r="V65" i="8"/>
  <c r="D66" i="8"/>
  <c r="E66" i="8"/>
  <c r="F66" i="8"/>
  <c r="G66" i="8"/>
  <c r="J66" i="8"/>
  <c r="K66" i="8"/>
  <c r="M66" i="8"/>
  <c r="M65" i="8" s="1"/>
  <c r="M58" i="8" s="1"/>
  <c r="M27" i="8" s="1"/>
  <c r="O66" i="8"/>
  <c r="Q66" i="8"/>
  <c r="T66" i="8"/>
  <c r="U66" i="8"/>
  <c r="A67" i="8"/>
  <c r="B67" i="8"/>
  <c r="C67" i="8"/>
  <c r="D67" i="8"/>
  <c r="F67" i="8"/>
  <c r="G67" i="8"/>
  <c r="H67" i="8"/>
  <c r="J67" i="8"/>
  <c r="K67" i="8"/>
  <c r="L67" i="8"/>
  <c r="M67" i="8"/>
  <c r="I67" i="8" s="1"/>
  <c r="N67" i="8"/>
  <c r="O67" i="8"/>
  <c r="P67" i="8"/>
  <c r="Q67" i="8"/>
  <c r="A68" i="8"/>
  <c r="B68" i="8"/>
  <c r="C68" i="8"/>
  <c r="D68" i="8"/>
  <c r="F68" i="8"/>
  <c r="G68" i="8"/>
  <c r="H68" i="8"/>
  <c r="J68" i="8"/>
  <c r="K68" i="8"/>
  <c r="L68" i="8"/>
  <c r="M68" i="8"/>
  <c r="BC69" i="9" s="1"/>
  <c r="AO69" i="9" s="1"/>
  <c r="N68" i="8"/>
  <c r="O68" i="8"/>
  <c r="P68" i="8"/>
  <c r="Q68" i="8"/>
  <c r="A69" i="8"/>
  <c r="B69" i="8"/>
  <c r="C69" i="8"/>
  <c r="D69" i="8"/>
  <c r="F69" i="8"/>
  <c r="G69" i="8"/>
  <c r="H69" i="8"/>
  <c r="I69" i="8"/>
  <c r="R69" i="8" s="1"/>
  <c r="S69" i="8" s="1"/>
  <c r="J69" i="8"/>
  <c r="K69" i="8"/>
  <c r="L69" i="8"/>
  <c r="M69" i="8"/>
  <c r="BC70" i="9" s="1"/>
  <c r="AO70" i="9" s="1"/>
  <c r="N69" i="8"/>
  <c r="O69" i="8"/>
  <c r="P69" i="8"/>
  <c r="Q69" i="8"/>
  <c r="A70" i="8"/>
  <c r="B70" i="8"/>
  <c r="C70" i="8"/>
  <c r="D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A71" i="8"/>
  <c r="B71" i="8"/>
  <c r="C71" i="8"/>
  <c r="D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A72" i="8"/>
  <c r="B72" i="8"/>
  <c r="C72" i="8"/>
  <c r="D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A73" i="8"/>
  <c r="B73" i="8"/>
  <c r="C73" i="8"/>
  <c r="D73" i="8"/>
  <c r="F73" i="8"/>
  <c r="G73" i="8"/>
  <c r="I73" i="8"/>
  <c r="J73" i="8"/>
  <c r="K73" i="8"/>
  <c r="L73" i="8"/>
  <c r="M73" i="8"/>
  <c r="N73" i="8"/>
  <c r="O73" i="8"/>
  <c r="P73" i="8"/>
  <c r="Q73" i="8"/>
  <c r="A74" i="8"/>
  <c r="B74" i="8"/>
  <c r="C74" i="8"/>
  <c r="D74" i="8"/>
  <c r="F74" i="8"/>
  <c r="G74" i="8"/>
  <c r="I74" i="8"/>
  <c r="J74" i="8"/>
  <c r="K74" i="8"/>
  <c r="L74" i="8"/>
  <c r="M74" i="8"/>
  <c r="N74" i="8"/>
  <c r="O74" i="8"/>
  <c r="P74" i="8"/>
  <c r="Q74" i="8"/>
  <c r="A75" i="8"/>
  <c r="B75" i="8"/>
  <c r="C75" i="8"/>
  <c r="D75" i="8"/>
  <c r="F75" i="8"/>
  <c r="G75" i="8"/>
  <c r="I75" i="8"/>
  <c r="J75" i="8"/>
  <c r="K75" i="8"/>
  <c r="L75" i="8"/>
  <c r="M75" i="8"/>
  <c r="N75" i="8"/>
  <c r="O75" i="8"/>
  <c r="P75" i="8"/>
  <c r="Q75" i="8"/>
  <c r="A76" i="8"/>
  <c r="B76" i="8"/>
  <c r="C76" i="8"/>
  <c r="D76" i="8"/>
  <c r="F76" i="8"/>
  <c r="G76" i="8"/>
  <c r="H76" i="8"/>
  <c r="I76" i="8"/>
  <c r="J76" i="8"/>
  <c r="K76" i="8"/>
  <c r="L76" i="8"/>
  <c r="L66" i="8" s="1"/>
  <c r="L65" i="8" s="1"/>
  <c r="L58" i="8" s="1"/>
  <c r="L27" i="8" s="1"/>
  <c r="L25" i="8" s="1"/>
  <c r="M76" i="8"/>
  <c r="N76" i="8"/>
  <c r="O76" i="8"/>
  <c r="P76" i="8"/>
  <c r="Q76" i="8"/>
  <c r="A77" i="8"/>
  <c r="B77" i="8"/>
  <c r="C77" i="8"/>
  <c r="D77" i="8"/>
  <c r="F77" i="8"/>
  <c r="G77" i="8"/>
  <c r="I77" i="8"/>
  <c r="J77" i="8"/>
  <c r="K77" i="8"/>
  <c r="L77" i="8"/>
  <c r="M77" i="8"/>
  <c r="N77" i="8"/>
  <c r="H77" i="8" s="1"/>
  <c r="R77" i="8" s="1"/>
  <c r="S77" i="8" s="1"/>
  <c r="O77" i="8"/>
  <c r="P77" i="8"/>
  <c r="Q77" i="8"/>
  <c r="A78" i="8"/>
  <c r="B78" i="8"/>
  <c r="C78" i="8"/>
  <c r="D78" i="8"/>
  <c r="F78" i="8"/>
  <c r="G78" i="8"/>
  <c r="I78" i="8"/>
  <c r="J78" i="8"/>
  <c r="K78" i="8"/>
  <c r="L78" i="8"/>
  <c r="H78" i="8" s="1"/>
  <c r="R78" i="8" s="1"/>
  <c r="S78" i="8" s="1"/>
  <c r="M78" i="8"/>
  <c r="N78" i="8"/>
  <c r="O78" i="8"/>
  <c r="P78" i="8"/>
  <c r="Q78" i="8"/>
  <c r="A79" i="8"/>
  <c r="B79" i="8"/>
  <c r="C79" i="8"/>
  <c r="D79" i="8"/>
  <c r="F79" i="8"/>
  <c r="G79" i="8"/>
  <c r="I79" i="8"/>
  <c r="J79" i="8"/>
  <c r="K79" i="8"/>
  <c r="L79" i="8"/>
  <c r="M79" i="8"/>
  <c r="N79" i="8"/>
  <c r="H79" i="8" s="1"/>
  <c r="R79" i="8" s="1"/>
  <c r="S79" i="8" s="1"/>
  <c r="O79" i="8"/>
  <c r="P79" i="8"/>
  <c r="Q79" i="8"/>
  <c r="A80" i="8"/>
  <c r="B80" i="8"/>
  <c r="C80" i="8"/>
  <c r="D80" i="8"/>
  <c r="F80" i="8"/>
  <c r="G80" i="8"/>
  <c r="I80" i="8"/>
  <c r="J80" i="8"/>
  <c r="K80" i="8"/>
  <c r="L80" i="8"/>
  <c r="M80" i="8"/>
  <c r="N80" i="8"/>
  <c r="H80" i="8" s="1"/>
  <c r="R80" i="8" s="1"/>
  <c r="S80" i="8" s="1"/>
  <c r="O80" i="8"/>
  <c r="P80" i="8"/>
  <c r="P66" i="8" s="1"/>
  <c r="P65" i="8" s="1"/>
  <c r="Q80" i="8"/>
  <c r="A81" i="8"/>
  <c r="B81" i="8"/>
  <c r="C81" i="8"/>
  <c r="D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A82" i="8"/>
  <c r="B82" i="8"/>
  <c r="C82" i="8"/>
  <c r="D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A83" i="8"/>
  <c r="B83" i="8"/>
  <c r="C83" i="8"/>
  <c r="D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A84" i="8"/>
  <c r="B84" i="8"/>
  <c r="C84" i="8"/>
  <c r="D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D103" i="8"/>
  <c r="E103" i="8"/>
  <c r="F103" i="8"/>
  <c r="G103" i="8"/>
  <c r="H103" i="8"/>
  <c r="J103" i="8"/>
  <c r="K103" i="8"/>
  <c r="L103" i="8"/>
  <c r="N103" i="8"/>
  <c r="O103" i="8"/>
  <c r="P103" i="8"/>
  <c r="Q103" i="8"/>
  <c r="T103" i="8"/>
  <c r="U103" i="8"/>
  <c r="B104" i="8"/>
  <c r="C104" i="8"/>
  <c r="D104" i="8"/>
  <c r="F104" i="8"/>
  <c r="G104" i="8"/>
  <c r="H104" i="8"/>
  <c r="J104" i="8"/>
  <c r="K104" i="8"/>
  <c r="L104" i="8"/>
  <c r="M104" i="8"/>
  <c r="M103" i="8" s="1"/>
  <c r="M29" i="8" s="1"/>
  <c r="N104" i="8"/>
  <c r="O104" i="8"/>
  <c r="P104" i="8"/>
  <c r="Q104" i="8"/>
  <c r="W5" i="7"/>
  <c r="I9" i="7"/>
  <c r="H11" i="8" s="1"/>
  <c r="O10" i="9" s="1"/>
  <c r="K10" i="10" s="1"/>
  <c r="L8" i="11" s="1"/>
  <c r="V9" i="12" s="1"/>
  <c r="V10" i="13" s="1"/>
  <c r="L9" i="7"/>
  <c r="I11" i="7"/>
  <c r="L14" i="7"/>
  <c r="K16" i="7"/>
  <c r="H18" i="8"/>
  <c r="Q17" i="9"/>
  <c r="M17" i="10"/>
  <c r="O15" i="11"/>
  <c r="Y16" i="12"/>
  <c r="Y17" i="13"/>
  <c r="C25" i="7"/>
  <c r="G25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C27" i="7"/>
  <c r="G27" i="7"/>
  <c r="X27" i="7"/>
  <c r="D29" i="7"/>
  <c r="E29" i="7"/>
  <c r="F29" i="7"/>
  <c r="G29" i="7"/>
  <c r="H29" i="7"/>
  <c r="J29" i="7"/>
  <c r="K29" i="7"/>
  <c r="M29" i="7"/>
  <c r="N29" i="7"/>
  <c r="O29" i="7"/>
  <c r="P29" i="7"/>
  <c r="Q29" i="7"/>
  <c r="R29" i="7"/>
  <c r="S29" i="7"/>
  <c r="T29" i="7"/>
  <c r="U29" i="7"/>
  <c r="V29" i="7"/>
  <c r="W29" i="7"/>
  <c r="B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C50" i="7"/>
  <c r="X50" i="7"/>
  <c r="C58" i="7"/>
  <c r="G58" i="7"/>
  <c r="X58" i="7"/>
  <c r="E59" i="7"/>
  <c r="F59" i="7"/>
  <c r="G59" i="7"/>
  <c r="J59" i="7"/>
  <c r="K59" i="7"/>
  <c r="M59" i="7"/>
  <c r="N59" i="7"/>
  <c r="O59" i="7"/>
  <c r="P59" i="7"/>
  <c r="Q59" i="7"/>
  <c r="R59" i="7"/>
  <c r="S59" i="7"/>
  <c r="T59" i="7"/>
  <c r="U59" i="7"/>
  <c r="V59" i="7"/>
  <c r="W59" i="7"/>
  <c r="E60" i="7"/>
  <c r="F60" i="7"/>
  <c r="G60" i="7"/>
  <c r="I60" i="7"/>
  <c r="J60" i="7"/>
  <c r="K60" i="7"/>
  <c r="L60" i="7"/>
  <c r="M60" i="7"/>
  <c r="N60" i="7"/>
  <c r="O60" i="7"/>
  <c r="P60" i="7"/>
  <c r="Q60" i="7"/>
  <c r="R60" i="7"/>
  <c r="S60" i="7"/>
  <c r="T60" i="7"/>
  <c r="U60" i="7"/>
  <c r="V60" i="7"/>
  <c r="W60" i="7"/>
  <c r="G61" i="7"/>
  <c r="H61" i="7"/>
  <c r="H60" i="7" s="1"/>
  <c r="G62" i="7"/>
  <c r="H62" i="7"/>
  <c r="D62" i="7" s="1"/>
  <c r="D63" i="7"/>
  <c r="G63" i="7"/>
  <c r="L63" i="7"/>
  <c r="C65" i="7"/>
  <c r="D65" i="7"/>
  <c r="E65" i="7"/>
  <c r="F65" i="7"/>
  <c r="G65" i="7"/>
  <c r="J65" i="7"/>
  <c r="K65" i="7"/>
  <c r="M65" i="7"/>
  <c r="N65" i="7"/>
  <c r="O65" i="7"/>
  <c r="P65" i="7"/>
  <c r="Q65" i="7"/>
  <c r="R65" i="7"/>
  <c r="S65" i="7"/>
  <c r="T65" i="7"/>
  <c r="U65" i="7"/>
  <c r="V65" i="7"/>
  <c r="W65" i="7"/>
  <c r="X65" i="7"/>
  <c r="D66" i="7"/>
  <c r="E66" i="7"/>
  <c r="F66" i="7"/>
  <c r="G66" i="7"/>
  <c r="J66" i="7"/>
  <c r="K66" i="7"/>
  <c r="L66" i="7"/>
  <c r="L59" i="7" s="1"/>
  <c r="M66" i="7"/>
  <c r="N66" i="7"/>
  <c r="O66" i="7"/>
  <c r="P66" i="7"/>
  <c r="Q66" i="7"/>
  <c r="R66" i="7"/>
  <c r="S66" i="7"/>
  <c r="T66" i="7"/>
  <c r="U66" i="7"/>
  <c r="V66" i="7"/>
  <c r="W66" i="7"/>
  <c r="A67" i="7"/>
  <c r="B67" i="7"/>
  <c r="C67" i="7"/>
  <c r="D67" i="7"/>
  <c r="G67" i="7"/>
  <c r="I67" i="7"/>
  <c r="A68" i="7"/>
  <c r="B68" i="7"/>
  <c r="C68" i="7"/>
  <c r="D68" i="7"/>
  <c r="G68" i="7"/>
  <c r="A69" i="7"/>
  <c r="B69" i="7"/>
  <c r="C69" i="7"/>
  <c r="D69" i="7"/>
  <c r="G69" i="7"/>
  <c r="A70" i="7"/>
  <c r="B70" i="7"/>
  <c r="C70" i="7"/>
  <c r="D70" i="7"/>
  <c r="G70" i="7"/>
  <c r="L70" i="7"/>
  <c r="A71" i="7"/>
  <c r="B71" i="7"/>
  <c r="C71" i="7"/>
  <c r="D71" i="7"/>
  <c r="G71" i="7"/>
  <c r="L71" i="7"/>
  <c r="A72" i="7"/>
  <c r="B72" i="7"/>
  <c r="C72" i="7"/>
  <c r="D72" i="7"/>
  <c r="G72" i="7"/>
  <c r="A73" i="7"/>
  <c r="B73" i="7"/>
  <c r="C73" i="7"/>
  <c r="D73" i="7"/>
  <c r="G73" i="7"/>
  <c r="A74" i="7"/>
  <c r="B74" i="7"/>
  <c r="C74" i="7"/>
  <c r="D74" i="7"/>
  <c r="G74" i="7"/>
  <c r="A75" i="7"/>
  <c r="B75" i="7"/>
  <c r="C75" i="7"/>
  <c r="D75" i="7"/>
  <c r="G75" i="7"/>
  <c r="A76" i="7"/>
  <c r="B76" i="7"/>
  <c r="C76" i="7"/>
  <c r="D76" i="7"/>
  <c r="G76" i="7"/>
  <c r="A77" i="7"/>
  <c r="B77" i="7"/>
  <c r="C77" i="7"/>
  <c r="D77" i="7"/>
  <c r="G77" i="7"/>
  <c r="A78" i="7"/>
  <c r="B78" i="7"/>
  <c r="C78" i="7"/>
  <c r="D78" i="7"/>
  <c r="G78" i="7"/>
  <c r="A79" i="7"/>
  <c r="B79" i="7"/>
  <c r="C79" i="7"/>
  <c r="D79" i="7"/>
  <c r="G79" i="7"/>
  <c r="A80" i="7"/>
  <c r="B80" i="7"/>
  <c r="C80" i="7"/>
  <c r="D80" i="7"/>
  <c r="G80" i="7"/>
  <c r="A81" i="7"/>
  <c r="B81" i="7"/>
  <c r="C81" i="7"/>
  <c r="D81" i="7"/>
  <c r="G81" i="7"/>
  <c r="L81" i="7"/>
  <c r="A82" i="7"/>
  <c r="B82" i="7"/>
  <c r="C82" i="7"/>
  <c r="D82" i="7"/>
  <c r="G82" i="7"/>
  <c r="L82" i="7"/>
  <c r="A83" i="7"/>
  <c r="B83" i="7"/>
  <c r="C83" i="7"/>
  <c r="D83" i="7"/>
  <c r="G83" i="7"/>
  <c r="L83" i="7"/>
  <c r="A84" i="7"/>
  <c r="B84" i="7"/>
  <c r="C84" i="7"/>
  <c r="D84" i="7"/>
  <c r="G84" i="7"/>
  <c r="L84" i="7"/>
  <c r="D89" i="7"/>
  <c r="D88" i="7" s="1"/>
  <c r="D87" i="7" s="1"/>
  <c r="E100" i="7"/>
  <c r="E99" i="7" s="1"/>
  <c r="E98" i="7" s="1"/>
  <c r="E97" i="7" s="1"/>
  <c r="E96" i="7" s="1"/>
  <c r="E95" i="7" s="1"/>
  <c r="E94" i="7" s="1"/>
  <c r="E93" i="7" s="1"/>
  <c r="E92" i="7" s="1"/>
  <c r="E91" i="7" s="1"/>
  <c r="E90" i="7" s="1"/>
  <c r="E89" i="7" s="1"/>
  <c r="E88" i="7" s="1"/>
  <c r="E87" i="7" s="1"/>
  <c r="E86" i="7" s="1"/>
  <c r="E58" i="7" s="1"/>
  <c r="E27" i="7" s="1"/>
  <c r="E25" i="7" s="1"/>
  <c r="M100" i="7"/>
  <c r="M99" i="7" s="1"/>
  <c r="M98" i="7" s="1"/>
  <c r="M97" i="7" s="1"/>
  <c r="M96" i="7" s="1"/>
  <c r="M95" i="7" s="1"/>
  <c r="M94" i="7" s="1"/>
  <c r="M93" i="7" s="1"/>
  <c r="M92" i="7" s="1"/>
  <c r="M91" i="7" s="1"/>
  <c r="M90" i="7" s="1"/>
  <c r="M89" i="7" s="1"/>
  <c r="M88" i="7" s="1"/>
  <c r="M87" i="7" s="1"/>
  <c r="M86" i="7" s="1"/>
  <c r="M58" i="7" s="1"/>
  <c r="M27" i="7" s="1"/>
  <c r="M25" i="7" s="1"/>
  <c r="P100" i="7"/>
  <c r="P99" i="7" s="1"/>
  <c r="P98" i="7" s="1"/>
  <c r="P97" i="7" s="1"/>
  <c r="P96" i="7" s="1"/>
  <c r="P95" i="7" s="1"/>
  <c r="P94" i="7" s="1"/>
  <c r="P93" i="7" s="1"/>
  <c r="P92" i="7" s="1"/>
  <c r="P91" i="7" s="1"/>
  <c r="P90" i="7" s="1"/>
  <c r="P89" i="7" s="1"/>
  <c r="P88" i="7" s="1"/>
  <c r="P87" i="7" s="1"/>
  <c r="P86" i="7" s="1"/>
  <c r="P58" i="7" s="1"/>
  <c r="P27" i="7" s="1"/>
  <c r="P25" i="7" s="1"/>
  <c r="F100" i="7"/>
  <c r="F99" i="7" s="1"/>
  <c r="F98" i="7" s="1"/>
  <c r="F97" i="7" s="1"/>
  <c r="F96" i="7" s="1"/>
  <c r="F95" i="7" s="1"/>
  <c r="F94" i="7" s="1"/>
  <c r="F93" i="7" s="1"/>
  <c r="F92" i="7" s="1"/>
  <c r="F91" i="7" s="1"/>
  <c r="F90" i="7" s="1"/>
  <c r="F89" i="7" s="1"/>
  <c r="F88" i="7" s="1"/>
  <c r="F87" i="7" s="1"/>
  <c r="F86" i="7" s="1"/>
  <c r="F58" i="7" s="1"/>
  <c r="F27" i="7" s="1"/>
  <c r="F25" i="7" s="1"/>
  <c r="H100" i="7"/>
  <c r="H99" i="7" s="1"/>
  <c r="H98" i="7" s="1"/>
  <c r="H97" i="7" s="1"/>
  <c r="H96" i="7" s="1"/>
  <c r="H95" i="7" s="1"/>
  <c r="H94" i="7" s="1"/>
  <c r="H93" i="7" s="1"/>
  <c r="H92" i="7" s="1"/>
  <c r="H91" i="7" s="1"/>
  <c r="H90" i="7" s="1"/>
  <c r="H89" i="7" s="1"/>
  <c r="H88" i="7" s="1"/>
  <c r="H87" i="7" s="1"/>
  <c r="H86" i="7" s="1"/>
  <c r="J100" i="7"/>
  <c r="J99" i="7" s="1"/>
  <c r="J98" i="7" s="1"/>
  <c r="J97" i="7" s="1"/>
  <c r="J96" i="7" s="1"/>
  <c r="J95" i="7" s="1"/>
  <c r="J94" i="7" s="1"/>
  <c r="J93" i="7" s="1"/>
  <c r="J92" i="7" s="1"/>
  <c r="J91" i="7" s="1"/>
  <c r="J90" i="7" s="1"/>
  <c r="J89" i="7" s="1"/>
  <c r="J88" i="7" s="1"/>
  <c r="J87" i="7" s="1"/>
  <c r="J86" i="7" s="1"/>
  <c r="J58" i="7" s="1"/>
  <c r="J27" i="7" s="1"/>
  <c r="J25" i="7" s="1"/>
  <c r="K100" i="7"/>
  <c r="K99" i="7" s="1"/>
  <c r="K98" i="7" s="1"/>
  <c r="K97" i="7" s="1"/>
  <c r="K96" i="7" s="1"/>
  <c r="K95" i="7" s="1"/>
  <c r="K94" i="7" s="1"/>
  <c r="K93" i="7" s="1"/>
  <c r="K92" i="7" s="1"/>
  <c r="K91" i="7" s="1"/>
  <c r="K90" i="7" s="1"/>
  <c r="K89" i="7" s="1"/>
  <c r="K88" i="7" s="1"/>
  <c r="K87" i="7" s="1"/>
  <c r="K86" i="7" s="1"/>
  <c r="K58" i="7" s="1"/>
  <c r="K27" i="7" s="1"/>
  <c r="K25" i="7" s="1"/>
  <c r="N100" i="7"/>
  <c r="N99" i="7" s="1"/>
  <c r="N98" i="7" s="1"/>
  <c r="N97" i="7" s="1"/>
  <c r="N96" i="7" s="1"/>
  <c r="N95" i="7" s="1"/>
  <c r="N94" i="7" s="1"/>
  <c r="N93" i="7" s="1"/>
  <c r="N92" i="7" s="1"/>
  <c r="N91" i="7" s="1"/>
  <c r="N90" i="7" s="1"/>
  <c r="N89" i="7" s="1"/>
  <c r="N88" i="7" s="1"/>
  <c r="N87" i="7" s="1"/>
  <c r="N86" i="7" s="1"/>
  <c r="N58" i="7" s="1"/>
  <c r="N27" i="7" s="1"/>
  <c r="N25" i="7" s="1"/>
  <c r="O100" i="7"/>
  <c r="O99" i="7" s="1"/>
  <c r="O98" i="7" s="1"/>
  <c r="O97" i="7" s="1"/>
  <c r="O96" i="7" s="1"/>
  <c r="O95" i="7" s="1"/>
  <c r="O94" i="7" s="1"/>
  <c r="O93" i="7" s="1"/>
  <c r="O92" i="7" s="1"/>
  <c r="O91" i="7" s="1"/>
  <c r="O90" i="7" s="1"/>
  <c r="O89" i="7" s="1"/>
  <c r="O88" i="7" s="1"/>
  <c r="O87" i="7" s="1"/>
  <c r="O86" i="7" s="1"/>
  <c r="O58" i="7" s="1"/>
  <c r="O27" i="7" s="1"/>
  <c r="O25" i="7" s="1"/>
  <c r="Q100" i="7"/>
  <c r="Q99" i="7" s="1"/>
  <c r="Q98" i="7" s="1"/>
  <c r="Q97" i="7" s="1"/>
  <c r="Q96" i="7" s="1"/>
  <c r="Q95" i="7" s="1"/>
  <c r="Q94" i="7" s="1"/>
  <c r="Q93" i="7" s="1"/>
  <c r="Q92" i="7" s="1"/>
  <c r="Q91" i="7" s="1"/>
  <c r="Q90" i="7" s="1"/>
  <c r="Q89" i="7" s="1"/>
  <c r="Q88" i="7" s="1"/>
  <c r="Q87" i="7" s="1"/>
  <c r="Q86" i="7" s="1"/>
  <c r="Q58" i="7" s="1"/>
  <c r="Q27" i="7" s="1"/>
  <c r="Q25" i="7" s="1"/>
  <c r="R100" i="7"/>
  <c r="R99" i="7" s="1"/>
  <c r="R98" i="7" s="1"/>
  <c r="R97" i="7" s="1"/>
  <c r="R96" i="7" s="1"/>
  <c r="R95" i="7" s="1"/>
  <c r="R94" i="7" s="1"/>
  <c r="R93" i="7" s="1"/>
  <c r="R92" i="7" s="1"/>
  <c r="R91" i="7" s="1"/>
  <c r="R90" i="7" s="1"/>
  <c r="R89" i="7" s="1"/>
  <c r="R88" i="7" s="1"/>
  <c r="R87" i="7" s="1"/>
  <c r="R86" i="7" s="1"/>
  <c r="R58" i="7" s="1"/>
  <c r="R27" i="7" s="1"/>
  <c r="R25" i="7" s="1"/>
  <c r="S100" i="7"/>
  <c r="S99" i="7" s="1"/>
  <c r="S98" i="7" s="1"/>
  <c r="S97" i="7" s="1"/>
  <c r="S96" i="7" s="1"/>
  <c r="S95" i="7" s="1"/>
  <c r="S94" i="7" s="1"/>
  <c r="S93" i="7" s="1"/>
  <c r="S92" i="7" s="1"/>
  <c r="S91" i="7" s="1"/>
  <c r="S90" i="7" s="1"/>
  <c r="S89" i="7" s="1"/>
  <c r="S88" i="7" s="1"/>
  <c r="S87" i="7" s="1"/>
  <c r="S86" i="7" s="1"/>
  <c r="S58" i="7" s="1"/>
  <c r="S27" i="7" s="1"/>
  <c r="S25" i="7" s="1"/>
  <c r="T100" i="7"/>
  <c r="T99" i="7" s="1"/>
  <c r="T98" i="7" s="1"/>
  <c r="T97" i="7" s="1"/>
  <c r="T96" i="7" s="1"/>
  <c r="T95" i="7" s="1"/>
  <c r="T94" i="7" s="1"/>
  <c r="T93" i="7" s="1"/>
  <c r="T92" i="7" s="1"/>
  <c r="T91" i="7" s="1"/>
  <c r="T90" i="7" s="1"/>
  <c r="T89" i="7" s="1"/>
  <c r="T88" i="7" s="1"/>
  <c r="T87" i="7" s="1"/>
  <c r="T86" i="7" s="1"/>
  <c r="T58" i="7" s="1"/>
  <c r="T27" i="7" s="1"/>
  <c r="T25" i="7" s="1"/>
  <c r="U100" i="7"/>
  <c r="U99" i="7" s="1"/>
  <c r="U98" i="7" s="1"/>
  <c r="U97" i="7" s="1"/>
  <c r="U96" i="7" s="1"/>
  <c r="U95" i="7" s="1"/>
  <c r="U94" i="7" s="1"/>
  <c r="U93" i="7" s="1"/>
  <c r="U92" i="7" s="1"/>
  <c r="U91" i="7" s="1"/>
  <c r="U90" i="7" s="1"/>
  <c r="U89" i="7" s="1"/>
  <c r="U88" i="7" s="1"/>
  <c r="U87" i="7" s="1"/>
  <c r="U86" i="7" s="1"/>
  <c r="U58" i="7" s="1"/>
  <c r="U27" i="7" s="1"/>
  <c r="U25" i="7" s="1"/>
  <c r="V101" i="7"/>
  <c r="V100" i="7" s="1"/>
  <c r="V99" i="7" s="1"/>
  <c r="V98" i="7" s="1"/>
  <c r="V97" i="7" s="1"/>
  <c r="V96" i="7" s="1"/>
  <c r="V95" i="7" s="1"/>
  <c r="V94" i="7" s="1"/>
  <c r="V93" i="7" s="1"/>
  <c r="V92" i="7" s="1"/>
  <c r="V91" i="7" s="1"/>
  <c r="V90" i="7" s="1"/>
  <c r="V89" i="7" s="1"/>
  <c r="V88" i="7" s="1"/>
  <c r="V87" i="7" s="1"/>
  <c r="V86" i="7" s="1"/>
  <c r="V58" i="7" s="1"/>
  <c r="V27" i="7" s="1"/>
  <c r="V25" i="7" s="1"/>
  <c r="W101" i="7"/>
  <c r="W100" i="7" s="1"/>
  <c r="W99" i="7" s="1"/>
  <c r="W98" i="7" s="1"/>
  <c r="W97" i="7" s="1"/>
  <c r="W96" i="7" s="1"/>
  <c r="W95" i="7" s="1"/>
  <c r="W94" i="7" s="1"/>
  <c r="W93" i="7" s="1"/>
  <c r="W92" i="7" s="1"/>
  <c r="W91" i="7" s="1"/>
  <c r="W90" i="7" s="1"/>
  <c r="W89" i="7" s="1"/>
  <c r="W88" i="7" s="1"/>
  <c r="W87" i="7" s="1"/>
  <c r="W86" i="7" s="1"/>
  <c r="W58" i="7" s="1"/>
  <c r="W27" i="7" s="1"/>
  <c r="W25" i="7" s="1"/>
  <c r="W102" i="7"/>
  <c r="D103" i="7"/>
  <c r="E103" i="7"/>
  <c r="F103" i="7"/>
  <c r="G103" i="7"/>
  <c r="H103" i="7"/>
  <c r="I103" i="7"/>
  <c r="I100" i="7" s="1"/>
  <c r="I99" i="7" s="1"/>
  <c r="I98" i="7" s="1"/>
  <c r="I97" i="7" s="1"/>
  <c r="I96" i="7" s="1"/>
  <c r="I95" i="7" s="1"/>
  <c r="I94" i="7" s="1"/>
  <c r="I93" i="7" s="1"/>
  <c r="I92" i="7" s="1"/>
  <c r="I91" i="7" s="1"/>
  <c r="I90" i="7" s="1"/>
  <c r="I89" i="7" s="1"/>
  <c r="I88" i="7" s="1"/>
  <c r="I87" i="7" s="1"/>
  <c r="I86" i="7" s="1"/>
  <c r="J103" i="7"/>
  <c r="K103" i="7"/>
  <c r="L103" i="7"/>
  <c r="L29" i="7" s="1"/>
  <c r="M103" i="7"/>
  <c r="N103" i="7"/>
  <c r="O103" i="7"/>
  <c r="P103" i="7"/>
  <c r="Q103" i="7"/>
  <c r="R103" i="7"/>
  <c r="S103" i="7"/>
  <c r="T103" i="7"/>
  <c r="U103" i="7"/>
  <c r="V103" i="7"/>
  <c r="W103" i="7"/>
  <c r="B104" i="7"/>
  <c r="D104" i="7"/>
  <c r="G104" i="7"/>
  <c r="I104" i="7"/>
  <c r="N104" i="7"/>
  <c r="C23" i="6"/>
  <c r="D23" i="6"/>
  <c r="E23" i="6"/>
  <c r="F23" i="6"/>
  <c r="I23" i="6"/>
  <c r="J23" i="6"/>
  <c r="N23" i="6"/>
  <c r="P23" i="6"/>
  <c r="R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C25" i="6"/>
  <c r="D25" i="6"/>
  <c r="E25" i="6"/>
  <c r="F25" i="6"/>
  <c r="I25" i="6"/>
  <c r="J25" i="6"/>
  <c r="N25" i="6"/>
  <c r="P25" i="6"/>
  <c r="R25" i="6"/>
  <c r="S25" i="6"/>
  <c r="T25" i="6"/>
  <c r="D27" i="6"/>
  <c r="E27" i="6"/>
  <c r="F27" i="6"/>
  <c r="G27" i="6"/>
  <c r="I27" i="6"/>
  <c r="J27" i="6"/>
  <c r="K27" i="6"/>
  <c r="M27" i="6"/>
  <c r="N27" i="6"/>
  <c r="O27" i="6"/>
  <c r="P27" i="6"/>
  <c r="R27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C51" i="6"/>
  <c r="D51" i="6"/>
  <c r="E51" i="6"/>
  <c r="F51" i="6"/>
  <c r="I51" i="6"/>
  <c r="J51" i="6"/>
  <c r="N51" i="6"/>
  <c r="P51" i="6"/>
  <c r="R51" i="6"/>
  <c r="S51" i="6"/>
  <c r="T51" i="6"/>
  <c r="D52" i="6"/>
  <c r="E52" i="6"/>
  <c r="F52" i="6"/>
  <c r="H52" i="6"/>
  <c r="I52" i="6"/>
  <c r="J52" i="6"/>
  <c r="K52" i="6"/>
  <c r="L52" i="6"/>
  <c r="N52" i="6"/>
  <c r="O52" i="6"/>
  <c r="P52" i="6"/>
  <c r="R52" i="6"/>
  <c r="S52" i="6"/>
  <c r="T52" i="6"/>
  <c r="D53" i="6"/>
  <c r="E53" i="6"/>
  <c r="F53" i="6"/>
  <c r="H53" i="6"/>
  <c r="I53" i="6"/>
  <c r="J53" i="6"/>
  <c r="K53" i="6"/>
  <c r="L53" i="6"/>
  <c r="M53" i="6"/>
  <c r="M52" i="6" s="1"/>
  <c r="N53" i="6"/>
  <c r="O53" i="6"/>
  <c r="P53" i="6"/>
  <c r="R53" i="6"/>
  <c r="S53" i="6"/>
  <c r="F54" i="6"/>
  <c r="G54" i="6"/>
  <c r="Q54" i="6" s="1"/>
  <c r="H54" i="6"/>
  <c r="F55" i="6"/>
  <c r="G55" i="6"/>
  <c r="H55" i="6"/>
  <c r="Q55" i="6"/>
  <c r="F56" i="6"/>
  <c r="G56" i="6"/>
  <c r="H56" i="6"/>
  <c r="Q56" i="6"/>
  <c r="C58" i="6"/>
  <c r="D58" i="6"/>
  <c r="E58" i="6"/>
  <c r="F58" i="6"/>
  <c r="I58" i="6"/>
  <c r="J58" i="6"/>
  <c r="N58" i="6"/>
  <c r="P58" i="6"/>
  <c r="R58" i="6"/>
  <c r="S58" i="6"/>
  <c r="T58" i="6"/>
  <c r="D59" i="6"/>
  <c r="E59" i="6"/>
  <c r="F59" i="6"/>
  <c r="I59" i="6"/>
  <c r="J59" i="6"/>
  <c r="K59" i="6"/>
  <c r="K58" i="6" s="1"/>
  <c r="K51" i="6" s="1"/>
  <c r="K25" i="6" s="1"/>
  <c r="K23" i="6" s="1"/>
  <c r="L59" i="6"/>
  <c r="L58" i="6" s="1"/>
  <c r="L51" i="6" s="1"/>
  <c r="L25" i="6" s="1"/>
  <c r="M59" i="6"/>
  <c r="M58" i="6" s="1"/>
  <c r="N59" i="6"/>
  <c r="O59" i="6"/>
  <c r="O58" i="6" s="1"/>
  <c r="P59" i="6"/>
  <c r="R59" i="6"/>
  <c r="S59" i="6"/>
  <c r="F60" i="6"/>
  <c r="G60" i="6"/>
  <c r="H60" i="6"/>
  <c r="Q60" i="6"/>
  <c r="F61" i="6"/>
  <c r="G61" i="6"/>
  <c r="H61" i="6"/>
  <c r="H59" i="6" s="1"/>
  <c r="H58" i="6" s="1"/>
  <c r="H51" i="6" s="1"/>
  <c r="H25" i="6" s="1"/>
  <c r="F62" i="6"/>
  <c r="G62" i="6"/>
  <c r="H62" i="6"/>
  <c r="Q62" i="6" s="1"/>
  <c r="F63" i="6"/>
  <c r="G63" i="6"/>
  <c r="H63" i="6"/>
  <c r="Q63" i="6"/>
  <c r="F64" i="6"/>
  <c r="G64" i="6"/>
  <c r="H64" i="6"/>
  <c r="Q64" i="6"/>
  <c r="F65" i="6"/>
  <c r="G65" i="6"/>
  <c r="H65" i="6"/>
  <c r="Q65" i="6"/>
  <c r="F66" i="6"/>
  <c r="G66" i="6"/>
  <c r="Q66" i="6" s="1"/>
  <c r="H66" i="6"/>
  <c r="F67" i="6"/>
  <c r="G67" i="6"/>
  <c r="Q67" i="6" s="1"/>
  <c r="H67" i="6"/>
  <c r="F68" i="6"/>
  <c r="G68" i="6"/>
  <c r="Q68" i="6" s="1"/>
  <c r="H68" i="6"/>
  <c r="F69" i="6"/>
  <c r="G69" i="6"/>
  <c r="H69" i="6"/>
  <c r="Q69" i="6"/>
  <c r="F70" i="6"/>
  <c r="G70" i="6"/>
  <c r="Q70" i="6" s="1"/>
  <c r="H70" i="6"/>
  <c r="F71" i="6"/>
  <c r="G71" i="6"/>
  <c r="Q71" i="6" s="1"/>
  <c r="H71" i="6"/>
  <c r="F72" i="6"/>
  <c r="G72" i="6"/>
  <c r="H72" i="6"/>
  <c r="Q72" i="6"/>
  <c r="F73" i="6"/>
  <c r="G73" i="6"/>
  <c r="Q73" i="6" s="1"/>
  <c r="H73" i="6"/>
  <c r="F74" i="6"/>
  <c r="G74" i="6"/>
  <c r="H74" i="6"/>
  <c r="Q74" i="6"/>
  <c r="F75" i="6"/>
  <c r="G75" i="6"/>
  <c r="H75" i="6"/>
  <c r="Q75" i="6"/>
  <c r="F76" i="6"/>
  <c r="G76" i="6"/>
  <c r="H76" i="6"/>
  <c r="Q76" i="6"/>
  <c r="F77" i="6"/>
  <c r="G77" i="6"/>
  <c r="H77" i="6"/>
  <c r="Q77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D94" i="6"/>
  <c r="E94" i="6"/>
  <c r="F94" i="6"/>
  <c r="G94" i="6"/>
  <c r="H94" i="6"/>
  <c r="H27" i="6" s="1"/>
  <c r="I94" i="6"/>
  <c r="J94" i="6"/>
  <c r="K94" i="6"/>
  <c r="L94" i="6"/>
  <c r="L27" i="6" s="1"/>
  <c r="M94" i="6"/>
  <c r="N94" i="6"/>
  <c r="O94" i="6"/>
  <c r="P94" i="6"/>
  <c r="R94" i="6"/>
  <c r="F95" i="6"/>
  <c r="G95" i="6"/>
  <c r="H95" i="6"/>
  <c r="Q95" i="6"/>
  <c r="Q94" i="6" s="1"/>
  <c r="Q27" i="6" s="1"/>
  <c r="K292" i="4"/>
  <c r="AD25" i="13"/>
  <c r="Q25" i="13"/>
  <c r="AS25" i="13"/>
  <c r="R25" i="13"/>
  <c r="BC25" i="13"/>
  <c r="AQ25" i="13"/>
  <c r="AC25" i="13"/>
  <c r="BB25" i="13"/>
  <c r="AP25" i="13"/>
  <c r="BA25" i="13"/>
  <c r="M25" i="13"/>
  <c r="AT25" i="13"/>
  <c r="L25" i="13"/>
  <c r="K25" i="13"/>
  <c r="AK25" i="13"/>
  <c r="X25" i="13"/>
  <c r="I25" i="13"/>
  <c r="AV25" i="13"/>
  <c r="AH25" i="13"/>
  <c r="V25" i="13"/>
  <c r="G25" i="13"/>
  <c r="AW25" i="13"/>
  <c r="AI25" i="13"/>
  <c r="W25" i="13"/>
  <c r="AU25" i="13"/>
  <c r="AG25" i="13"/>
  <c r="U25" i="13"/>
  <c r="F25" i="13"/>
  <c r="O66" i="13"/>
  <c r="O65" i="13" s="1"/>
  <c r="O58" i="13" s="1"/>
  <c r="O27" i="13" s="1"/>
  <c r="O25" i="13" s="1"/>
  <c r="AJ58" i="13"/>
  <c r="AJ27" i="13"/>
  <c r="AJ25" i="13"/>
  <c r="J58" i="13"/>
  <c r="J27" i="13"/>
  <c r="J25" i="13"/>
  <c r="F66" i="13"/>
  <c r="G66" i="13"/>
  <c r="D70" i="13"/>
  <c r="I66" i="13"/>
  <c r="I29" i="7" l="1"/>
  <c r="L100" i="7"/>
  <c r="L99" i="7" s="1"/>
  <c r="L98" i="7" s="1"/>
  <c r="L97" i="7" s="1"/>
  <c r="L96" i="7" s="1"/>
  <c r="L95" i="7" s="1"/>
  <c r="L94" i="7" s="1"/>
  <c r="L93" i="7" s="1"/>
  <c r="L92" i="7" s="1"/>
  <c r="L91" i="7" s="1"/>
  <c r="L90" i="7" s="1"/>
  <c r="L89" i="7" s="1"/>
  <c r="L88" i="7" s="1"/>
  <c r="L87" i="7" s="1"/>
  <c r="L86" i="7" s="1"/>
  <c r="D61" i="7"/>
  <c r="D60" i="7" s="1"/>
  <c r="AE58" i="13"/>
  <c r="AE27" i="13" s="1"/>
  <c r="AE25" i="13" s="1"/>
  <c r="AO25" i="13"/>
  <c r="Y58" i="13"/>
  <c r="Y27" i="13" s="1"/>
  <c r="Y25" i="13" s="1"/>
  <c r="D66" i="13"/>
  <c r="D65" i="13" s="1"/>
  <c r="E66" i="13"/>
  <c r="E65" i="13" s="1"/>
  <c r="E58" i="13" s="1"/>
  <c r="E27" i="13" s="1"/>
  <c r="E25" i="13" s="1"/>
  <c r="T58" i="13"/>
  <c r="T27" i="13" s="1"/>
  <c r="T25" i="13" s="1"/>
  <c r="D61" i="13"/>
  <c r="D60" i="13" s="1"/>
  <c r="D59" i="13" s="1"/>
  <c r="J58" i="11"/>
  <c r="J57" i="11" s="1"/>
  <c r="J56" i="11" s="1"/>
  <c r="J25" i="11" s="1"/>
  <c r="J23" i="11" s="1"/>
  <c r="AA65" i="12"/>
  <c r="AA64" i="12" s="1"/>
  <c r="AA57" i="12" s="1"/>
  <c r="AA26" i="12" s="1"/>
  <c r="AA24" i="12" s="1"/>
  <c r="V65" i="12"/>
  <c r="V64" i="12" s="1"/>
  <c r="V57" i="12" s="1"/>
  <c r="V26" i="12" s="1"/>
  <c r="V24" i="12" s="1"/>
  <c r="G65" i="12"/>
  <c r="G64" i="12" s="1"/>
  <c r="G57" i="12" s="1"/>
  <c r="G26" i="12" s="1"/>
  <c r="G24" i="12" s="1"/>
  <c r="G64" i="11"/>
  <c r="G63" i="11" s="1"/>
  <c r="G56" i="11" s="1"/>
  <c r="G25" i="11" s="1"/>
  <c r="G23" i="11" s="1"/>
  <c r="AF65" i="12"/>
  <c r="AF64" i="12" s="1"/>
  <c r="AF57" i="12" s="1"/>
  <c r="AF26" i="12" s="1"/>
  <c r="AF24" i="12" s="1"/>
  <c r="AP64" i="11"/>
  <c r="AP63" i="11" s="1"/>
  <c r="AA59" i="9"/>
  <c r="AA28" i="9" s="1"/>
  <c r="AA26" i="9" s="1"/>
  <c r="AJ59" i="9"/>
  <c r="AJ28" i="9" s="1"/>
  <c r="AJ26" i="9" s="1"/>
  <c r="H59" i="9"/>
  <c r="H28" i="9" s="1"/>
  <c r="H26" i="9" s="1"/>
  <c r="AI59" i="9"/>
  <c r="AI28" i="9" s="1"/>
  <c r="AI26" i="9" s="1"/>
  <c r="AK59" i="9"/>
  <c r="AK28" i="9" s="1"/>
  <c r="AK26" i="9" s="1"/>
  <c r="AH59" i="9"/>
  <c r="AH28" i="9" s="1"/>
  <c r="AH26" i="9" s="1"/>
  <c r="G67" i="9"/>
  <c r="G66" i="9" s="1"/>
  <c r="G59" i="9" s="1"/>
  <c r="G28" i="9" s="1"/>
  <c r="G26" i="9" s="1"/>
  <c r="I67" i="9"/>
  <c r="I66" i="9" s="1"/>
  <c r="I59" i="9" s="1"/>
  <c r="I28" i="9" s="1"/>
  <c r="I26" i="9" s="1"/>
  <c r="G76" i="10"/>
  <c r="G66" i="10" s="1"/>
  <c r="G65" i="10" s="1"/>
  <c r="G58" i="10" s="1"/>
  <c r="G27" i="10" s="1"/>
  <c r="G25" i="10" s="1"/>
  <c r="F67" i="9"/>
  <c r="F66" i="9" s="1"/>
  <c r="F59" i="9" s="1"/>
  <c r="F28" i="9" s="1"/>
  <c r="F26" i="9" s="1"/>
  <c r="Q53" i="6"/>
  <c r="Q52" i="6" s="1"/>
  <c r="H62" i="8"/>
  <c r="R62" i="8" s="1"/>
  <c r="S62" i="8" s="1"/>
  <c r="M51" i="6"/>
  <c r="M25" i="6" s="1"/>
  <c r="M23" i="6" s="1"/>
  <c r="H60" i="8"/>
  <c r="H59" i="8" s="1"/>
  <c r="G53" i="6"/>
  <c r="G52" i="6" s="1"/>
  <c r="R61" i="8"/>
  <c r="O51" i="6"/>
  <c r="O25" i="6" s="1"/>
  <c r="O23" i="6" s="1"/>
  <c r="P58" i="8"/>
  <c r="P27" i="8" s="1"/>
  <c r="P25" i="8" s="1"/>
  <c r="H75" i="8"/>
  <c r="R75" i="8" s="1"/>
  <c r="S75" i="8" s="1"/>
  <c r="N66" i="8"/>
  <c r="N65" i="8" s="1"/>
  <c r="N58" i="8" s="1"/>
  <c r="N27" i="8" s="1"/>
  <c r="N25" i="8" s="1"/>
  <c r="H74" i="8"/>
  <c r="R74" i="8" s="1"/>
  <c r="S74" i="8" s="1"/>
  <c r="H73" i="8"/>
  <c r="R73" i="8" s="1"/>
  <c r="S73" i="8" s="1"/>
  <c r="G59" i="6"/>
  <c r="G58" i="6" s="1"/>
  <c r="H66" i="8"/>
  <c r="H65" i="8" s="1"/>
  <c r="R76" i="8"/>
  <c r="S76" i="8" s="1"/>
  <c r="I104" i="8"/>
  <c r="H23" i="6"/>
  <c r="L23" i="6"/>
  <c r="M25" i="8"/>
  <c r="I68" i="8"/>
  <c r="R68" i="8" s="1"/>
  <c r="S68" i="8" s="1"/>
  <c r="AO67" i="9"/>
  <c r="AO66" i="9" s="1"/>
  <c r="AO59" i="9" s="1"/>
  <c r="AO28" i="9" s="1"/>
  <c r="AO26" i="9" s="1"/>
  <c r="Q61" i="6"/>
  <c r="Q59" i="6" s="1"/>
  <c r="Q58" i="6" s="1"/>
  <c r="Q51" i="6" s="1"/>
  <c r="Q25" i="6" s="1"/>
  <c r="Q23" i="6" s="1"/>
  <c r="L65" i="7"/>
  <c r="R67" i="8"/>
  <c r="H66" i="7"/>
  <c r="I66" i="7"/>
  <c r="BC67" i="9"/>
  <c r="BC66" i="9" s="1"/>
  <c r="BC59" i="9" s="1"/>
  <c r="BC28" i="9" s="1"/>
  <c r="BC26" i="9" s="1"/>
  <c r="L58" i="7" l="1"/>
  <c r="L27" i="7" s="1"/>
  <c r="L25" i="7" s="1"/>
  <c r="D58" i="7"/>
  <c r="D27" i="7" s="1"/>
  <c r="D25" i="7" s="1"/>
  <c r="D59" i="7"/>
  <c r="D58" i="13"/>
  <c r="D27" i="13" s="1"/>
  <c r="D25" i="13" s="1"/>
  <c r="AP31" i="11"/>
  <c r="AP24" i="11" s="1"/>
  <c r="AP56" i="11"/>
  <c r="AP25" i="11" s="1"/>
  <c r="AP23" i="11" s="1"/>
  <c r="G51" i="6"/>
  <c r="G25" i="6" s="1"/>
  <c r="G23" i="6" s="1"/>
  <c r="R60" i="8"/>
  <c r="R59" i="8" s="1"/>
  <c r="S61" i="8"/>
  <c r="S60" i="8" s="1"/>
  <c r="S59" i="8" s="1"/>
  <c r="H58" i="8"/>
  <c r="H27" i="8" s="1"/>
  <c r="H25" i="8" s="1"/>
  <c r="I103" i="8"/>
  <c r="I29" i="8" s="1"/>
  <c r="R104" i="8"/>
  <c r="I66" i="8"/>
  <c r="I65" i="8" s="1"/>
  <c r="I58" i="8" s="1"/>
  <c r="I27" i="8" s="1"/>
  <c r="I25" i="8" s="1"/>
  <c r="I59" i="7"/>
  <c r="I65" i="7"/>
  <c r="H59" i="7"/>
  <c r="H65" i="7"/>
  <c r="H58" i="7" s="1"/>
  <c r="H27" i="7" s="1"/>
  <c r="H25" i="7" s="1"/>
  <c r="S67" i="8"/>
  <c r="S66" i="8" s="1"/>
  <c r="S65" i="8" s="1"/>
  <c r="S58" i="8" s="1"/>
  <c r="S27" i="8" s="1"/>
  <c r="R66" i="8"/>
  <c r="R65" i="8" s="1"/>
  <c r="I58" i="7" l="1"/>
  <c r="I27" i="7" s="1"/>
  <c r="I25" i="7" s="1"/>
  <c r="R58" i="8"/>
  <c r="R27" i="8" s="1"/>
  <c r="S25" i="8"/>
  <c r="S104" i="8"/>
  <c r="S103" i="8" s="1"/>
  <c r="S29" i="8" s="1"/>
  <c r="R103" i="8"/>
  <c r="R29" i="8" s="1"/>
  <c r="R25" i="8" s="1"/>
</calcChain>
</file>

<file path=xl/sharedStrings.xml><?xml version="1.0" encoding="utf-8"?>
<sst xmlns="http://schemas.openxmlformats.org/spreadsheetml/2006/main" count="11724" uniqueCount="1003">
  <si>
    <t>План</t>
  </si>
  <si>
    <t>Факт</t>
  </si>
  <si>
    <t>%</t>
  </si>
  <si>
    <t>к приказу Минэнерго России
от 25 апреля 2018 г. № 320</t>
  </si>
  <si>
    <t>полное наименование субъекта электроэнергетики</t>
  </si>
  <si>
    <t xml:space="preserve"> год</t>
  </si>
  <si>
    <t>реквизиты решения органа исполнительной власти, утвердившего инвестиционную программу</t>
  </si>
  <si>
    <t>№ п/п</t>
  </si>
  <si>
    <t>Показатель</t>
  </si>
  <si>
    <t>Ед. изм.</t>
  </si>
  <si>
    <t>в ед. измерений</t>
  </si>
  <si>
    <t>в процентах,
%</t>
  </si>
  <si>
    <t>Инвестиционная программа</t>
  </si>
  <si>
    <t xml:space="preserve">Субъект Российской Федерации: </t>
  </si>
  <si>
    <t xml:space="preserve">Год раскрытия (предоставления) информации: </t>
  </si>
  <si>
    <t>1. Финансово-экономическая модель деятельности субъекта электроэнергетики</t>
  </si>
  <si>
    <t>БЮДЖЕТ ДОХОДОВ И РАСХОДОВ</t>
  </si>
  <si>
    <t>I</t>
  </si>
  <si>
    <t>Выручка от реализации товаров (работ, услуг) всего, в том числе *:</t>
  </si>
  <si>
    <t>млн. рублей</t>
  </si>
  <si>
    <t>1.1</t>
  </si>
  <si>
    <t>Производство и поставка электрической энергии и мощности всего, в том числе:</t>
  </si>
  <si>
    <t>1.1.1</t>
  </si>
  <si>
    <t>производство и поставка электрической энергии на оптовом рынке электрической энергии и мощности</t>
  </si>
  <si>
    <t>1.1.2</t>
  </si>
  <si>
    <t>производство и поставка электрической мощности на оптовом рынке электрической энергии и мощности</t>
  </si>
  <si>
    <t>1.1.3</t>
  </si>
  <si>
    <t>производство и поставка электрической энергии (мощности) на розничных рынках электрической энергии</t>
  </si>
  <si>
    <t>1.2</t>
  </si>
  <si>
    <t>Производство и поставка тепловой энергии (мощности)</t>
  </si>
  <si>
    <t>1.3</t>
  </si>
  <si>
    <t>Оказание услуг по передаче электрической энергии</t>
  </si>
  <si>
    <t>1.4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</si>
  <si>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</si>
  <si>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</si>
  <si>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</si>
  <si>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</si>
  <si>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</si>
  <si>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</si>
  <si>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</si>
  <si>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</si>
  <si>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</si>
  <si>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</si>
  <si>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в части управления технологическими режимами</t>
  </si>
  <si>
    <t>1.8.2</t>
  </si>
  <si>
    <t>в части обеспечения надежности</t>
  </si>
  <si>
    <t>1.9</t>
  </si>
  <si>
    <t>Прочая деятельность</t>
  </si>
  <si>
    <t>II</t>
  </si>
  <si>
    <t>Себестоимость товаров (работ, услуг), коммерческие и управленческие расходы всего, в том числе:</t>
  </si>
  <si>
    <t>2.1</t>
  </si>
  <si>
    <t>2.1.1</t>
  </si>
  <si>
    <t>2.1.2</t>
  </si>
  <si>
    <t>2.1.3</t>
  </si>
  <si>
    <t>2.2</t>
  </si>
  <si>
    <t>2.3</t>
  </si>
  <si>
    <t>2.4</t>
  </si>
  <si>
    <t>2.5</t>
  </si>
  <si>
    <t>2.6</t>
  </si>
  <si>
    <t>2.7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</si>
  <si>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</si>
  <si>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</si>
  <si>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</si>
  <si>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</si>
  <si>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</si>
  <si>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</si>
  <si>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</si>
  <si>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</si>
  <si>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</si>
  <si>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</si>
  <si>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</si>
  <si>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</si>
  <si>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</si>
  <si>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</si>
  <si>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</si>
  <si>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</si>
  <si>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</si>
  <si>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</si>
  <si>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</si>
  <si>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</si>
  <si>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</si>
  <si>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</si>
  <si>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</si>
  <si>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</si>
  <si>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</si>
  <si>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</si>
  <si>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</si>
  <si>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</si>
  <si>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 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</si>
  <si>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</si>
  <si>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</si>
  <si>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</si>
  <si>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</si>
  <si>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</si>
  <si>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</si>
  <si>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</si>
  <si>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</si>
  <si>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2.5.1</t>
  </si>
  <si>
    <t>налог на имущество организации</t>
  </si>
  <si>
    <t>2.5.2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</si>
  <si>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</si>
  <si>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</si>
  <si>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</si>
  <si>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</si>
  <si>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</si>
  <si>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</si>
  <si>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</si>
  <si>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</si>
  <si>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</si>
  <si>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</si>
  <si>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</si>
  <si>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</si>
  <si>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</si>
  <si>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</si>
  <si>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</si>
  <si>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</si>
  <si>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</si>
  <si>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</si>
  <si>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</si>
  <si>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</si>
  <si>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</si>
  <si>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</si>
  <si>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</si>
  <si>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</si>
  <si>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</si>
  <si>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</si>
  <si>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</si>
  <si>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</si>
  <si>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</si>
  <si>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</si>
  <si>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</si>
  <si>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</si>
  <si>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</si>
  <si>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</si>
  <si>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4.1 - строка 4.2)</t>
  </si>
  <si>
    <t>4.1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</si>
  <si>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</si>
  <si>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</si>
  <si>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</si>
  <si>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</si>
  <si>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</si>
  <si>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</si>
  <si>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</si>
  <si>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</si>
  <si>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</si>
  <si>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</si>
  <si>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</si>
  <si>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</si>
  <si>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</si>
  <si>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</si>
  <si>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</si>
  <si>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</si>
  <si>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</si>
  <si>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</si>
  <si>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</si>
  <si>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</si>
  <si>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</si>
  <si>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</si>
  <si>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</si>
  <si>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5.1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</si>
  <si>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</si>
  <si>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</si>
  <si>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</si>
  <si>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</si>
  <si>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5.2</t>
  </si>
  <si>
    <t>5.3</t>
  </si>
  <si>
    <t>5.4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</si>
  <si>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</si>
  <si>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</si>
  <si>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</si>
  <si>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</si>
  <si>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</si>
  <si>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</si>
  <si>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</si>
  <si>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</si>
  <si>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</si>
  <si>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</t>
  </si>
  <si>
    <t>6.1.1</t>
  </si>
  <si>
    <t>6.1.2</t>
  </si>
  <si>
    <t>6.1.3</t>
  </si>
  <si>
    <t>6.2</t>
  </si>
  <si>
    <t>Производство и поставка тепловой энергии (мощности);</t>
  </si>
  <si>
    <t>6.3</t>
  </si>
  <si>
    <t>Оказание услуг по передаче электрической энергии;</t>
  </si>
  <si>
    <t>6.4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</si>
  <si>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</si>
  <si>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</si>
  <si>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</si>
  <si>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</si>
  <si>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</si>
  <si>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</si>
  <si>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</si>
  <si>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</si>
  <si>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</si>
  <si>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</si>
  <si>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</si>
  <si>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</si>
  <si>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</si>
  <si>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</si>
  <si>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</t>
  </si>
  <si>
    <t>7.1.1</t>
  </si>
  <si>
    <t>7.1.2</t>
  </si>
  <si>
    <t>7.1.3</t>
  </si>
  <si>
    <t>7.2</t>
  </si>
  <si>
    <t>7.3</t>
  </si>
  <si>
    <t>7.4</t>
  </si>
  <si>
    <t>7.5</t>
  </si>
  <si>
    <t>7.6</t>
  </si>
  <si>
    <t>7.7</t>
  </si>
  <si>
    <t>7.8</t>
  </si>
  <si>
    <t>7.8.1</t>
  </si>
  <si>
    <t>7.8.2</t>
  </si>
  <si>
    <t>7.9</t>
  </si>
  <si>
    <t>15.1.3</t>
  </si>
  <si>
    <t>на рефинансирование кредитов и займов</t>
  </si>
  <si>
    <t>15.2</t>
  </si>
  <si>
    <t>Выплата дивидендов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</si>
  <si>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</si>
  <si>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</si>
  <si>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</si>
  <si>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 - строка XI) всего, в том числе:</t>
  </si>
  <si>
    <t>XVII</t>
  </si>
  <si>
    <t>Сальдо денежных средств по инвестиционным операциям всего (строка XII - строка XIII), всего в том числе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</si>
  <si>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</si>
  <si>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</si>
  <si>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</si>
  <si>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</si>
  <si>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</si>
  <si>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 - 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</si>
  <si>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</si>
  <si>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</si>
  <si>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</si>
  <si>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</si>
  <si>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</si>
  <si>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</si>
  <si>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</si>
  <si>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 + строка XVII + строка XVIII + 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</si>
  <si>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</si>
  <si>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</si>
  <si>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</si>
  <si>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</si>
  <si>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</si>
  <si>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-</t>
  </si>
  <si>
    <t>23.1</t>
  </si>
  <si>
    <t>Дебиторская задолженность на конец периода всего, в том числе:</t>
  </si>
  <si>
    <t>23.1.1</t>
  </si>
  <si>
    <t>производство и поставка электрической энергии и мощности всего, в том числе:</t>
  </si>
  <si>
    <t>23.1.1.а</t>
  </si>
  <si>
    <t>из нее просроченная</t>
  </si>
  <si>
    <t>23.1.1.1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</si>
  <si>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</si>
  <si>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</si>
  <si>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</si>
  <si>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</si>
  <si>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</si>
  <si>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</si>
  <si>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</si>
  <si>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</si>
  <si>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</si>
  <si>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оказание услуг по передаче электрической энергии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</si>
  <si>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</si>
  <si>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</si>
  <si>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</si>
  <si>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</si>
  <si>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</si>
  <si>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</si>
  <si>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</si>
  <si>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</si>
  <si>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реализация электрической энергии и мощности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</si>
  <si>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</si>
  <si>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</si>
  <si>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</si>
  <si>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</si>
  <si>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</si>
  <si>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</si>
  <si>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</si>
  <si>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</si>
  <si>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</si>
  <si>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</si>
  <si>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</si>
  <si>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</si>
  <si>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</si>
  <si>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</si>
  <si>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</si>
  <si>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</si>
  <si>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</si>
  <si>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</si>
  <si>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</si>
  <si>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</si>
  <si>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</si>
  <si>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на оптовом рынке электрической энергии и мощности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</si>
  <si>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</si>
  <si>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</si>
  <si>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</si>
  <si>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</si>
  <si>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</si>
  <si>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</si>
  <si>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</si>
  <si>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</si>
  <si>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</si>
  <si>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</si>
  <si>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</si>
  <si>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</si>
  <si>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</si>
  <si>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</si>
  <si>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</si>
  <si>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</si>
  <si>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</si>
  <si>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</si>
  <si>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</si>
  <si>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</si>
  <si>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>по обязательствам перед поставщиками и подрядчиками по исполнению инвестиционной программы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</si>
  <si>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</si>
  <si>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</si>
  <si>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</si>
  <si>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</si>
  <si>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</si>
  <si>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</si>
  <si>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</si>
  <si>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</si>
  <si>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</si>
  <si>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</si>
  <si>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</si>
  <si>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</si>
  <si>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</si>
  <si>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</si>
  <si>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</si>
  <si>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</si>
  <si>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</si>
  <si>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</si>
  <si>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</si>
  <si>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</si>
  <si>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</si>
  <si>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</si>
  <si>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</si>
  <si>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</si>
  <si>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</si>
  <si>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</si>
  <si>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</si>
  <si>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</si>
  <si>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</si>
  <si>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</si>
  <si>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</si>
  <si>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х</t>
  </si>
  <si>
    <t>24.1</t>
  </si>
  <si>
    <t>Установленная электрическая мощность</t>
  </si>
  <si>
    <t>МВт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</si>
  <si>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</si>
  <si>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</si>
  <si>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</si>
  <si>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</si>
  <si>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</si>
  <si>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</si>
  <si>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</si>
  <si>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</si>
  <si>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</si>
  <si>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</si>
  <si>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</si>
  <si>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</si>
  <si>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</si>
  <si>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</si>
  <si>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</si>
  <si>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</si>
  <si>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</si>
  <si>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</si>
  <si>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</si>
  <si>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</si>
  <si>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</si>
  <si>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</si>
  <si>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</si>
  <si>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</si>
  <si>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</si>
  <si>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</si>
  <si>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</si>
  <si>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</si>
  <si>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</si>
  <si>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</si>
  <si>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</si>
  <si>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</si>
  <si>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</si>
  <si>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</si>
  <si>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</si>
  <si>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</si>
  <si>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</si>
  <si>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</si>
  <si>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</si>
  <si>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</si>
  <si>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</si>
  <si>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</si>
  <si>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</si>
  <si>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</si>
  <si>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</si>
  <si>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 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</si>
  <si>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</si>
  <si>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</si>
  <si>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</si>
  <si>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</si>
  <si>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</si>
  <si>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</si>
  <si>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</si>
  <si>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</si>
  <si>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</si>
  <si>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</si>
  <si>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</si>
  <si>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</si>
  <si>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</si>
  <si>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</si>
  <si>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</si>
  <si>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</si>
  <si>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</si>
  <si>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</si>
  <si>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</si>
  <si>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</si>
  <si>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</si>
  <si>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</si>
  <si>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</si>
  <si>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</si>
  <si>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</si>
  <si>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</si>
  <si>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</si>
  <si>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</si>
  <si>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</si>
  <si>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</si>
  <si>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</si>
  <si>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</si>
  <si>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</si>
  <si>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</si>
  <si>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</si>
  <si>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</si>
  <si>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</si>
  <si>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>27.3.2</t>
  </si>
  <si>
    <t>XXVIII</t>
  </si>
  <si>
    <t>Среднесписочная численность работников</t>
  </si>
  <si>
    <t>чел.</t>
  </si>
  <si>
    <t>2 Источники финансирования инвестиционной программы субъекта электроэнергетики</t>
  </si>
  <si>
    <t>Источники финансирования инвестиционной программы всего (строка I + строка II) всего, в том числе:</t>
  </si>
  <si>
    <t>Собственные средства всего, в том числе:</t>
  </si>
  <si>
    <t>Прибыль, направляемая на инвестиции,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</si>
  <si>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</si>
  <si>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</si>
  <si>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</si>
  <si>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</si>
  <si>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</si>
  <si>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</si>
  <si>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</si>
  <si>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</si>
  <si>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</si>
  <si>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</si>
  <si>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</si>
  <si>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</si>
  <si>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</si>
  <si>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</si>
  <si>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</si>
  <si>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</si>
  <si>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</si>
  <si>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>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</si>
  <si>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</si>
  <si>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</si>
  <si>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</si>
  <si>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</si>
  <si>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</si>
  <si>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</si>
  <si>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</si>
  <si>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</si>
  <si>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</si>
  <si>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</si>
  <si>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</si>
  <si>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</si>
  <si>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</si>
  <si>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</si>
  <si>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</si>
  <si>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</si>
  <si>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1.2.1</t>
  </si>
  <si>
    <t>текущая амортизация, учтенная в ценах (тарифах) всего, в том числе:</t>
  </si>
  <si>
    <t>1.2.1.1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</si>
  <si>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</si>
  <si>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</si>
  <si>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</si>
  <si>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</si>
  <si>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</si>
  <si>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</si>
  <si>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</si>
  <si>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</si>
  <si>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</si>
  <si>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</si>
  <si>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</si>
  <si>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</si>
  <si>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</si>
  <si>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прочая текущая амортизация</t>
  </si>
  <si>
    <t>1.2.3</t>
  </si>
  <si>
    <t>недоиспользованная амортизация прошлых лет всего, в том числе:</t>
  </si>
  <si>
    <t>1.2.3.1</t>
  </si>
  <si>
    <t>1.2.3.1.1</t>
  </si>
  <si>
    <t>1.2.3.1.2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</si>
  <si>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</si>
  <si>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</si>
  <si>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</si>
  <si>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</si>
  <si>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</si>
  <si>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</si>
  <si>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</si>
  <si>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</si>
  <si>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Возврат налога на добавленную стоимость ****</t>
  </si>
  <si>
    <t>Прочие собственные средства всего, в том числе:</t>
  </si>
  <si>
    <t>1.4.1</t>
  </si>
  <si>
    <t>средства от эмиссии акций</t>
  </si>
  <si>
    <t>1.4.2</t>
  </si>
  <si>
    <t>остаток собственных средств на начало года</t>
  </si>
  <si>
    <t>Привлеченные средства всего, в том числе:</t>
  </si>
  <si>
    <t>Кредиты</t>
  </si>
  <si>
    <t>Облигационные займы</t>
  </si>
  <si>
    <t>Вексели</t>
  </si>
  <si>
    <t>Займы организаций</t>
  </si>
  <si>
    <t>Бюджетное финансирование</t>
  </si>
  <si>
    <t>средства федерального бюджета</t>
  </si>
  <si>
    <t>2.5.1.1</t>
  </si>
  <si>
    <t>в том числе средства федерального бюджета, недоиспользованные в прошлых
периодах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</si>
  <si>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</si>
  <si>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</si>
  <si>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</si>
  <si>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</si>
  <si>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</si>
  <si>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</si>
  <si>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</si>
  <si>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
энергии;</t>
  </si>
  <si>
    <t>кредитов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</si>
  <si>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</si>
  <si>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</si>
  <si>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</si>
  <si>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</si>
  <si>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</si>
  <si>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</si>
  <si>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</si>
  <si>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>* В строках, содержащих слова "всего, в том числе" указывается сумма нижерасположенных строк соответствующего раздела (подраздела).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</si>
  <si>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заполняется.</t>
  </si>
  <si>
    <t>*** Указывается на основании заключенных договоров на оказание услуг по передаче электрической энергии.</t>
  </si>
  <si>
    <t>Необходимая валовая выручка сетевой организации в части содержания (строка 1.3 - строка 2.2.1 - строка 2.2.2 - строка 2.1.2.1.1)</t>
  </si>
  <si>
    <t>***** Указывается суммарно стоимость оказанных субъекту электроэнергетики услуг.</t>
  </si>
  <si>
    <t>Приложение № 20</t>
  </si>
  <si>
    <t>Форма 20. Отчет об исполнении финансового плана субъекта электроэнергетики (квартальный)</t>
  </si>
  <si>
    <t>Отклонение от плановых значений по итогам отчетного периода</t>
  </si>
  <si>
    <t>Причины
отклонений</t>
  </si>
  <si>
    <t>VIII</t>
  </si>
  <si>
    <t>Направления использования чистой прибыли</t>
  </si>
  <si>
    <t>8.1</t>
  </si>
  <si>
    <t>На инвестиции</t>
  </si>
  <si>
    <t>8.2</t>
  </si>
  <si>
    <t>Резервный фонд</t>
  </si>
  <si>
    <t>8.3</t>
  </si>
  <si>
    <t>8.4</t>
  </si>
  <si>
    <t>Остаток на развитие</t>
  </si>
  <si>
    <t>IX</t>
  </si>
  <si>
    <t>9.1</t>
  </si>
  <si>
    <t>Прибыль до налогообложения без учета процентов к уплате и амортизации (строка V + строка 4.2.2 + строка II.IV)</t>
  </si>
  <si>
    <t>9.2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</si>
  <si>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</si>
  <si>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</si>
  <si>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</si>
  <si>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9.3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</si>
  <si>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</si>
  <si>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</si>
  <si>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</si>
  <si>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9.4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</si>
  <si>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</si>
  <si>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</si>
  <si>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</si>
  <si>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</si>
  <si>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</t>
  </si>
  <si>
    <t>10.1.1</t>
  </si>
  <si>
    <t>10.1.2</t>
  </si>
  <si>
    <t>10.1.3</t>
  </si>
  <si>
    <t>10.2</t>
  </si>
  <si>
    <t>10.3</t>
  </si>
  <si>
    <t>10.4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</si>
  <si>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</si>
  <si>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</si>
  <si>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</si>
  <si>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</si>
  <si>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</si>
  <si>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</si>
  <si>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</si>
  <si>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</si>
  <si>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</si>
  <si>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</si>
  <si>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</si>
  <si>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</si>
  <si>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</si>
  <si>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</si>
  <si>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</si>
  <si>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</si>
  <si>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</si>
  <si>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</si>
  <si>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</si>
  <si>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</si>
  <si>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</si>
  <si>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</si>
  <si>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</si>
  <si>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</si>
  <si>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</si>
  <si>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</si>
  <si>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</si>
  <si>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</si>
  <si>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</si>
  <si>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</si>
  <si>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</si>
  <si>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</si>
  <si>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</si>
  <si>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</si>
  <si>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</si>
  <si>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</si>
  <si>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</si>
  <si>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</si>
  <si>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</si>
  <si>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</si>
  <si>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</si>
  <si>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</si>
  <si>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</si>
  <si>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</si>
  <si>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</si>
  <si>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</si>
  <si>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</si>
  <si>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</si>
  <si>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</si>
  <si>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</si>
  <si>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</si>
  <si>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</si>
  <si>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</si>
  <si>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>Поступления по заключенным инвестиционным соглашениям, в том числе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</si>
  <si>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</si>
  <si>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</si>
  <si>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</si>
  <si>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</si>
  <si>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</si>
  <si>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</si>
  <si>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</si>
  <si>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</si>
  <si>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</si>
  <si>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</si>
  <si>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</si>
  <si>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</si>
  <si>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</si>
  <si>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</si>
  <si>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</si>
  <si>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</si>
  <si>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</si>
  <si>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</si>
  <si>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</si>
  <si>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</si>
  <si>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</si>
  <si>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</si>
  <si>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</si>
  <si>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</si>
  <si>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</si>
  <si>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</si>
  <si>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</si>
  <si>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</si>
  <si>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</si>
  <si>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</si>
  <si>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</si>
  <si>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</si>
  <si>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</si>
  <si>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</si>
  <si>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</si>
  <si>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</si>
  <si>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</si>
  <si>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</si>
  <si>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</si>
  <si>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</si>
  <si>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14.3</t>
  </si>
  <si>
    <t>Поступления от эмиссии акций 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</si>
  <si>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</si>
  <si>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</si>
  <si>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</si>
  <si>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</si>
  <si>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</si>
  <si>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</si>
  <si>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</si>
  <si>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</si>
  <si>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</si>
  <si>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</si>
  <si>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</si>
  <si>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</si>
  <si>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</si>
  <si>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</si>
  <si>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</si>
  <si>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</si>
  <si>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</si>
  <si>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вексели</t>
  </si>
  <si>
    <t>числе связанного с капитальными вложениями.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</si>
  <si>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</si>
  <si>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**** Указываются денежные средства в виде положительного сальдо от налога на добавленную стоимость к уплате и налога на добавленную стоимость к возврату, рассчитанные с учетом налогового вычета, в том</t>
  </si>
  <si>
    <t>Приложение № 10</t>
  </si>
  <si>
    <t>Форма 10. Отчет об исполнении плана финансирования капитальных вложений по инвестиционным проектам инвестиционной программы (квартальный)</t>
  </si>
  <si>
    <t xml:space="preserve">за </t>
  </si>
  <si>
    <t xml:space="preserve"> квартал</t>
  </si>
  <si>
    <t xml:space="preserve"> года</t>
  </si>
  <si>
    <t xml:space="preserve">Отчет о реализации инвестиционной программы </t>
  </si>
  <si>
    <t xml:space="preserve">Год раскрытия информации: </t>
  </si>
  <si>
    <t xml:space="preserve">Утвержденные плановые значения показателей приведены в соответствии с </t>
  </si>
  <si>
    <t>Номер группы инвести-ционных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</si>
  <si>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</si>
  <si>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</si>
  <si>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Оценка полной стоимости инвестиционного проекта в прогнозных ценах соответствующих лет, млн. рублей
(с НДС)</t>
  </si>
  <si>
    <t>Остаток финансирования капитальных вложений на конец отчетного периода в прогнозных ценах соответствующих лет, млн. рублей
(с НДС)</t>
  </si>
  <si>
    <t>Отклонение от плана финансирования по итогам отчетного периода</t>
  </si>
  <si>
    <t>Причины отклонений</t>
  </si>
  <si>
    <t>Всего</t>
  </si>
  <si>
    <t>I квартал</t>
  </si>
  <si>
    <t>II квартал</t>
  </si>
  <si>
    <t>III квартал</t>
  </si>
  <si>
    <t>IV квартал</t>
  </si>
  <si>
    <t>млн. рублей
(с НДС)</t>
  </si>
  <si>
    <t>ВСЕГО по инвестиционной программе, в том числе:</t>
  </si>
  <si>
    <t>Приложение № 11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</si>
  <si>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</si>
  <si>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Финансирование капитальных вложений, млн. рублей (с НДС)</t>
  </si>
  <si>
    <t>Общий объем финансирования,
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</si>
  <si>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</si>
  <si>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</si>
  <si>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</si>
  <si>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
финансирования</t>
  </si>
  <si>
    <t>иных источников финансирования</t>
  </si>
  <si>
    <t>Общий фактический объем финансирования,
в том числе за счет:</t>
  </si>
  <si>
    <t>Приложение № 12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</si>
  <si>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</si>
  <si>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квартал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</si>
  <si>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
(без НДС)</t>
  </si>
  <si>
    <t>Остаток освоения капитальных вложений на конец отчетного периода, млн. рублей
(без НДС)</t>
  </si>
  <si>
    <t>Отклонение от плана освоения по итогам отчетного периода</t>
  </si>
  <si>
    <t>в базисном уровне цен</t>
  </si>
  <si>
    <t>в прогнозных ценах соответствующих лет</t>
  </si>
  <si>
    <t>млн. рублей
(без НДС)</t>
  </si>
  <si>
    <t>Приложение № 13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</si>
  <si>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</si>
  <si>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>Первоначальная стоимость принимаемых к учету основных средств и нематериальных активов, млн. рублей
(без НДС)</t>
  </si>
  <si>
    <t>Принятие основных средств и нематериальных</t>
  </si>
  <si>
    <t>Отклонение от плана ввода основных средств по итогам отчетного периода</t>
  </si>
  <si>
    <t>нематериальные активы</t>
  </si>
  <si>
    <t>основные средства</t>
  </si>
  <si>
    <t>МВ×А</t>
  </si>
  <si>
    <t>Мвар</t>
  </si>
  <si>
    <t>км ЛЭП</t>
  </si>
  <si>
    <t>Другое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</si>
  <si>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</si>
  <si>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</si>
  <si>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</si>
  <si>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</si>
  <si>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</si>
  <si>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</si>
  <si>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</si>
  <si>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</si>
  <si>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</si>
  <si>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</si>
  <si>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</si>
  <si>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</si>
  <si>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</si>
  <si>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</si>
  <si>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</si>
  <si>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</si>
  <si>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</si>
  <si>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5.3.7</t>
  </si>
  <si>
    <t>5.4.1</t>
  </si>
  <si>
    <t>5.4.2</t>
  </si>
  <si>
    <t>5.4.3</t>
  </si>
  <si>
    <t>5.4.4</t>
  </si>
  <si>
    <t>5.4.5</t>
  </si>
  <si>
    <t>5.4.6</t>
  </si>
  <si>
    <t>5.4.7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</si>
  <si>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</si>
  <si>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</si>
  <si>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</si>
  <si>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</si>
  <si>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</si>
  <si>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</si>
  <si>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</si>
  <si>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</si>
  <si>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</si>
  <si>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</si>
  <si>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</si>
  <si>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</si>
  <si>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</si>
  <si>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</si>
  <si>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</si>
  <si>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</si>
  <si>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</si>
  <si>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</si>
  <si>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</si>
  <si>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</si>
  <si>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</si>
  <si>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6.4.4</t>
  </si>
  <si>
    <t>6.4.5</t>
  </si>
  <si>
    <t>6.4.6</t>
  </si>
  <si>
    <t>6.4.7</t>
  </si>
  <si>
    <t>Приложение № 14</t>
  </si>
  <si>
    <t>Форма 14. Отчет о постановке объектов электросетевого хозяйства под напряжение
и (или) включении объектов капитального строительства для проведения пусконаладочных работ (квартальный)</t>
  </si>
  <si>
    <t>Наименование присоединяемого объекта генерации, который будет осуществлять поставки электроэнергии и мощности в соответствии
с договором о предоставлении
мощности *</t>
  </si>
  <si>
    <t>8.5</t>
  </si>
  <si>
    <t>9.5</t>
  </si>
  <si>
    <t>* Заполняется в случае, если сетевой объект будет использован для выдачи мощности генерирующего объекта, который</t>
  </si>
  <si>
    <t>будет осуществлять поставки электроэнергии и мощности в соответствии с договором о предоставлении мощности.</t>
  </si>
  <si>
    <t>Приложение № 15</t>
  </si>
  <si>
    <t>Форма 15. Отчет об исполнении плана ввода объектов инвестиционной деятельности (мощностей) в эксплуатацию (квартальный)</t>
  </si>
  <si>
    <t>Наименование присоединяемого объекта генерации, который будет осуществлять поставки электроэнергии и мощности в соответствии с договором о предоставлении
мощности *</t>
  </si>
  <si>
    <t>Ввод объектов инвестиционной</t>
  </si>
  <si>
    <t>Отклонения от плановых показателей по итогам отчетного периода</t>
  </si>
  <si>
    <t>км ВЛ 1-цеп</t>
  </si>
  <si>
    <t>км ВЛ 2-цеп</t>
  </si>
  <si>
    <t>км КЛ</t>
  </si>
  <si>
    <t>* Заполняется в случае, если сетевой объект будет использован для выдачи мощности генерирующего объекта, который будет осуществлять</t>
  </si>
  <si>
    <t>поставки электроэнергии и мощности в соответствии с договором о предоставлении мощности.</t>
  </si>
  <si>
    <t>Приложение № 16</t>
  </si>
  <si>
    <t>Форма 16. Отчет об исполнении плана вывода объектов инвестиционной деятельности (мощностей) из эксплуатации (квартальный)</t>
  </si>
  <si>
    <t xml:space="preserve">Отчет об исполнении инвестиционной программы </t>
  </si>
  <si>
    <t>Наименование объекта, выводимого из эксплуатации</t>
  </si>
  <si>
    <t>Приложение № 17</t>
  </si>
  <si>
    <t>Форма 17. Отчет об исполнении основных этапов работ по инвестиционным проектам инвестиционной программы (квартальный)</t>
  </si>
  <si>
    <t>Всего, в том числе:</t>
  </si>
  <si>
    <t>проектно-изыскательские работы</t>
  </si>
  <si>
    <t>строительные работы, реконструкция, монтаж оборудования</t>
  </si>
  <si>
    <t>оборудование и материалы</t>
  </si>
  <si>
    <t>прочие затраты</t>
  </si>
  <si>
    <t>7.1.4</t>
  </si>
  <si>
    <t>7.1.5</t>
  </si>
  <si>
    <t>7.2.1</t>
  </si>
  <si>
    <t>7.2.2</t>
  </si>
  <si>
    <t>7.2.3</t>
  </si>
  <si>
    <t>7.2.4</t>
  </si>
  <si>
    <t>7.2.5</t>
  </si>
  <si>
    <t>7.3.1</t>
  </si>
  <si>
    <t>7.3.2</t>
  </si>
  <si>
    <t>7.3.3</t>
  </si>
  <si>
    <t>7.3.4</t>
  </si>
  <si>
    <t>7.3.5</t>
  </si>
  <si>
    <t>7.4.1</t>
  </si>
  <si>
    <t>7.4.2</t>
  </si>
  <si>
    <t>7.4.3</t>
  </si>
  <si>
    <t>7.4.4</t>
  </si>
  <si>
    <t>7.4.5</t>
  </si>
  <si>
    <t>0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</si>
  <si>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</si>
  <si>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</si>
  <si>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</si>
  <si>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</si>
  <si>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</si>
  <si>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</si>
  <si>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</si>
  <si>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</si>
  <si>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</si>
  <si>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</si>
  <si>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</si>
  <si>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</si>
  <si>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</t>
  </si>
  <si>
    <t>Технологическое присоединение, всего, в том числе:</t>
  </si>
  <si>
    <t>Технологическое присоединение энергопринимающих устройств потребителей, всего, в том числе: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</si>
  <si>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</si>
  <si>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</si>
  <si>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Технологическое присоединение энергопринимающих устройств потребителей свыше 150 кВт, всего, в том числе:</t>
  </si>
  <si>
    <t>Технологическое присоединение объектов электросетевого хозяйства, всего, в том числе: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</si>
  <si>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</si>
  <si>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Технологическое присоединение к электрическим сетям иных сетевых организаций, всего, в том числе: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</si>
  <si>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</si>
  <si>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</si>
  <si>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</si>
  <si>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</si>
  <si>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</si>
  <si>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</si>
  <si>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</si>
  <si>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</si>
  <si>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</si>
  <si>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</si>
  <si>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</si>
  <si>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</si>
  <si>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1.1.4.1.1</t>
  </si>
  <si>
    <t>Строительство ВЛ-6кВ по ул. Рабочая Падь-Изумрудная</t>
  </si>
  <si>
    <t>1.1.4.1.2</t>
  </si>
  <si>
    <t>Е_006</t>
  </si>
  <si>
    <t>нд</t>
  </si>
  <si>
    <t>1.1.4.1.3</t>
  </si>
  <si>
    <t>1.1.4.1.4</t>
  </si>
  <si>
    <t>1.1.4.1.5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</si>
  <si>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</si>
  <si>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</si>
  <si>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Реконструкция, модернизация, техническое перевооружение всего, в том числе: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</si>
  <si>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</si>
  <si>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Реконструкция трансформаторных и иных подстанций, всего, в том числе: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</si>
  <si>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</si>
  <si>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</si>
  <si>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</si>
  <si>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</si>
  <si>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1.2.2.1.1</t>
  </si>
  <si>
    <t>1.2.2.1.2</t>
  </si>
  <si>
    <t>1.2.2.1.3</t>
  </si>
  <si>
    <t>1.2.2.2</t>
  </si>
  <si>
    <t>Модернизация, техническое перевооружение линий электропередачи, всего, в том числе:</t>
  </si>
  <si>
    <t>Развитие и модернизация учета электрической энергии (мощности), всего, в том числе:</t>
  </si>
  <si>
    <t>«Установка приборов учета, класс напряжения 0,22 (0,4) кВ, всего, в том числе:»</t>
  </si>
  <si>
    <t>«Установка приборов учета, класс напряжения 6 (10) кВ, всего, в том числе:»</t>
  </si>
  <si>
    <t>«Установка приборов учета, класс напряжения 35 кВ, всего, в том числе:»</t>
  </si>
  <si>
    <t>«Установка приборов учета, класс напряжения 110 кВ и выше, всего, в том числе:»</t>
  </si>
  <si>
    <t>«Включение приборов учета в систему сбора и передачи данных, класс напряжения 0,22 (0,4) кВ, всего, в том числе:»</t>
  </si>
  <si>
    <t>«Включение приборов учета в систему сбора и передачи данных, класс напряжения 6 (10) кВ, всего, в том числе:»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</si>
  <si>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</si>
  <si>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</si>
  <si>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</si>
  <si>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</si>
  <si>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</si>
  <si>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</si>
  <si>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</si>
  <si>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</si>
  <si>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</si>
  <si>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</si>
  <si>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</si>
  <si>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</si>
  <si>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</si>
  <si>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</si>
  <si>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Прочее новое строительство объектов электросетевого хозяйства,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</si>
  <si>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</si>
  <si>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проекты, всего, в том числе:</t>
  </si>
  <si>
    <t>Общество с ограниченной ответственностью "Артемовская электросетевая компания"</t>
  </si>
  <si>
    <t>Приморский край</t>
  </si>
  <si>
    <t>1.2.2.1.4</t>
  </si>
  <si>
    <t>1.2.2.1.5</t>
  </si>
  <si>
    <t>1.2.2.1.6</t>
  </si>
  <si>
    <t>Утверждаю
руководитель организации</t>
  </si>
  <si>
    <t>(подпись)</t>
  </si>
  <si>
    <t>М.П.</t>
  </si>
  <si>
    <t>K_АЭСК_4</t>
  </si>
  <si>
    <t>С.Ю. Ковалевский</t>
  </si>
  <si>
    <t>Фактический объем финансирования капитальных вложений на 01.01.2021 года,
млн. рублей
(с НДС)</t>
  </si>
  <si>
    <t>Остаток финансирования капитальных вложений на 01.01.2021 года в прогнозных ценах соответствующих лет, млн. рублей
(с НДС)</t>
  </si>
  <si>
    <t>2022</t>
  </si>
  <si>
    <t>Приказом Министерства энергетики и газоснабжения Приморского края  № 45пр-183 от 21.10.2021 года</t>
  </si>
  <si>
    <t>Реконструкция КТП-43 на КТП 630 кВА проходного типа по стороне 6 кВ и отходящими фидерами (8шт.)</t>
  </si>
  <si>
    <t>L_AESK_001</t>
  </si>
  <si>
    <t>Реконструкция КТП-38 на КТП 2х630 кВА проходного типа на стороне 6 кВ и отходящими фидерами по 0,4 кВ (8шт.)</t>
  </si>
  <si>
    <t>L_AESK_002</t>
  </si>
  <si>
    <t>Реконструкция КТП-14 на КТП 630 кВА тупикового типа и с отходящими фидерами по 0,4 кВ (8шт.)</t>
  </si>
  <si>
    <t>L_AESK_003</t>
  </si>
  <si>
    <t>Финансирование капитальных вложений 2022 года, млн. рублей (с НДС)</t>
  </si>
  <si>
    <t>Установка новой проходной  КТП-630 кВА в район ул. Стасова, 16</t>
  </si>
  <si>
    <t>L_AESK_023</t>
  </si>
  <si>
    <t>Реконструкция ВЛ-0,4(0,23)кВ в ВЛИ-0,4кВ КТП-630 кВА ф."Стасова"</t>
  </si>
  <si>
    <t>L_AESK_005</t>
  </si>
  <si>
    <t>Реконструкция ВЛ-0,4(0,23)кВ в ВЛИ-0,4кВ КТП-630 кВА ф."Депутатская"</t>
  </si>
  <si>
    <t>L_AESK_006</t>
  </si>
  <si>
    <t>Реконструкция ВЛ-0,4(0,23)кВ в ВЛИ-0,4кВ КТП-630 кВА ф. "Волгоградская"</t>
  </si>
  <si>
    <t>L_AESK_007</t>
  </si>
  <si>
    <t>Реконструкция ВЛ-0,4(0,23)кВ в ВЛИ-0,4кВ ТП-174 ф. "Освещение поселка"</t>
  </si>
  <si>
    <t>L_AESK_008</t>
  </si>
  <si>
    <t>Реконструкция ВЛ-0,4(0,23)кВ в ВЛИ-0,4кВ ТП-174 ф. "Успенского-Котельная"</t>
  </si>
  <si>
    <t>L_AESK_009</t>
  </si>
  <si>
    <t>Реконструкция ВЛ-0,4(0,23)кВ в ВЛИ-0,4кВ ТП-174 ф. "ЧП Баранов"</t>
  </si>
  <si>
    <t>L_AESK_010</t>
  </si>
  <si>
    <t>1.2.2.1.7</t>
  </si>
  <si>
    <t>Реконструкция ВЛ-0,4(0,23)кВ в ВЛИ-0,4кВ КТП-173 ф. "Чуковского-Новая"</t>
  </si>
  <si>
    <t>L_AESK_011</t>
  </si>
  <si>
    <t>1.2.2.1.8</t>
  </si>
  <si>
    <t>Реконструкция ВЛ-0,4(0,23)кВ в ВЛИ-0,4кВ КТП-173 ф. "Есенина-Новая"</t>
  </si>
  <si>
    <t>L_AESK_012</t>
  </si>
  <si>
    <t>1.2.2.1.9</t>
  </si>
  <si>
    <t>Реконструкция ВЛ-0,4(0,23)кВ в ВЛИ-0,4кВ КТП-173 ф. "Чуковского-Тульская"</t>
  </si>
  <si>
    <t>L_AESK_013</t>
  </si>
  <si>
    <t>1.2.2.1.10</t>
  </si>
  <si>
    <t>Реконструкция ВЛ-0,4(0,23)кВ в ВЛИ-0,4кВ КТП-90 ф. "Вторая-Кневичи"</t>
  </si>
  <si>
    <t>L_AESK_014</t>
  </si>
  <si>
    <t>1.2.2.1.11</t>
  </si>
  <si>
    <t>Реконструкция ВЛ-0,4(0,23)кВ в ВЛИ-0,4кВ КТП-90 ф. "пер. Артемовский"</t>
  </si>
  <si>
    <t>L_AESK_015</t>
  </si>
  <si>
    <t>1.2.2.1.12</t>
  </si>
  <si>
    <t>Реконструкция ВЛ-0,4(0,23)кВ в ВЛИ-0,4кВ КТП-90 ф. "2_Первая-Кневичи"</t>
  </si>
  <si>
    <t>L_AESK_016</t>
  </si>
  <si>
    <t>1.2.2.1.13</t>
  </si>
  <si>
    <t>Реконструкция ВЛ-0,4(0,23)кВ в ВЛИ-0,4кВ КТП-90 ф. "1_Первая-Кневичи"</t>
  </si>
  <si>
    <t>L_AESK_017</t>
  </si>
  <si>
    <t>1.2.2.1.14</t>
  </si>
  <si>
    <t>Реконструкция ВЛ-0,4(0,23)кВ в ВЛИ-0,4кВ КТП-47 ф. "Освещение поселка"</t>
  </si>
  <si>
    <t>L_AESK_018</t>
  </si>
  <si>
    <t>1.2.2.1.15</t>
  </si>
  <si>
    <t>Реконструкция ВЛ-0,4(0,23)кВ в ВЛИ-0,4кВ КТП-4 ф. "Шахтерская"</t>
  </si>
  <si>
    <t>L_AESK_019</t>
  </si>
  <si>
    <t>1.2.2.1.16</t>
  </si>
  <si>
    <t>Реконструкция ВЛ-0,4(0,23)кВ в ВЛИ-0,4кВ КТП-4 ф. "Придорожная-Таежная"</t>
  </si>
  <si>
    <t>L_AESK_020</t>
  </si>
  <si>
    <t>1.2.2.1.17</t>
  </si>
  <si>
    <t>Реконструкция ВЛ-0,4(0,23)кВ в ВЛИ-0,4кВ КТП-4 ф. "Геологическая от 15,16"</t>
  </si>
  <si>
    <t>L_AESK_021</t>
  </si>
  <si>
    <t>1.2.2.1.18</t>
  </si>
  <si>
    <t>Реконструкция ВЛ-0,4(0,23)кВ в ВЛИ-0,4кВ КТП-4 ф. "Геологическая от 2,3"</t>
  </si>
  <si>
    <t>L_AESK_022</t>
  </si>
  <si>
    <t>Всего за 2022 год</t>
  </si>
  <si>
    <t>Фактический объем освоения капитальных вложений на 01.01. 2022 года в прогнозных ценах соответствующих лет, млн. рублей
(без НДС)</t>
  </si>
  <si>
    <t>Остаток освоения капитальных вложений на 01.01. 2022 года, млн. рублей
(без НДС)</t>
  </si>
  <si>
    <t>Освоение капитальных вложений 2022 года, млн. рублей (без НДС)</t>
  </si>
  <si>
    <t>активов к бухгалтерскому учету в 2022 году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</si>
  <si>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 в 2022 году</t>
  </si>
  <si>
    <t>деятельности (мощностей) в эксплуатацию в 2022 году</t>
  </si>
  <si>
    <t>Вывод объектов инвестиционной деятельности (мощностей) из эксплуатации в 2022 год</t>
  </si>
  <si>
    <t>нл</t>
  </si>
  <si>
    <t>Освоение капитальных вложений 2022  года, млн. рублей (без НДС)</t>
  </si>
  <si>
    <t>Отчетный год 2022 год</t>
  </si>
  <si>
    <t>Утвержденные плановые значения показателей приведены в соответствии с Приказом Министерства энергетики и газоснабжения Приморского края  № 45пр-183 от 21.10.2021 года</t>
  </si>
  <si>
    <t>7536,965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</si>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</sst>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7.5"/>
      <name val="Times New Roman"/>
      <family val="1"/>
      <charset val="204"/>
    </font>
    <font>
      <sz val="6"/>
      <name val="Times New Roman"/>
      <family val="1"/>
      <charset val="204"/>
    </font>
    <font>
      <sz val="6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8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/>
    </xf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10" fontId="2" fillId="0" borderId="1" xfId="0" applyNumberFormat="1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10" fontId="2" fillId="0" borderId="9" xfId="0" applyNumberFormat="1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19" fillId="3" borderId="1" xfId="1" applyNumberFormat="1" applyFont="1" applyFill="1" applyBorder="1" applyAlignment="1">
      <alignment horizontal="center" vertical="center"/>
    </xf>
    <xf numFmtId="49" fontId="19" fillId="4" borderId="1" xfId="1" applyNumberFormat="1" applyFont="1" applyFill="1" applyBorder="1" applyAlignment="1">
      <alignment horizontal="center" vertical="center"/>
    </xf>
    <xf numFmtId="49" fontId="19" fillId="5" borderId="1" xfId="1" applyNumberFormat="1" applyFont="1" applyFill="1" applyBorder="1" applyAlignment="1">
      <alignment horizontal="center" vertical="center"/>
    </xf>
    <xf numFmtId="49" fontId="19" fillId="6" borderId="1" xfId="1" applyNumberFormat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/>
    </xf>
    <xf numFmtId="0" fontId="6" fillId="6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" fillId="6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/>
    </xf>
    <xf numFmtId="1" fontId="6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49" fontId="12" fillId="0" borderId="16" xfId="0" applyNumberFormat="1" applyFont="1" applyBorder="1" applyAlignment="1">
      <alignment horizontal="center"/>
    </xf>
    <xf numFmtId="49" fontId="13" fillId="0" borderId="16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65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 wrapText="1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16" xfId="0" applyFont="1" applyBorder="1"/>
    <xf numFmtId="0" fontId="7" fillId="0" borderId="16" xfId="0" applyFont="1" applyBorder="1" applyAlignment="1">
      <alignment horizontal="left"/>
    </xf>
    <xf numFmtId="49" fontId="6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7" fillId="0" borderId="16" xfId="0" applyFont="1" applyBorder="1" applyAlignment="1">
      <alignment horizontal="right" vertical="top" wrapText="1"/>
    </xf>
    <xf numFmtId="49" fontId="15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164" fontId="6" fillId="4" borderId="1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19" fillId="6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3" fillId="0" borderId="16" xfId="0" applyFont="1" applyBorder="1" applyAlignment="1">
      <alignment horizontal="left"/>
    </xf>
    <xf numFmtId="0" fontId="6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" fillId="0" borderId="21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wrapText="1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 wrapText="1"/>
    </xf>
    <xf numFmtId="49" fontId="12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5" fillId="0" borderId="16" xfId="0" applyFont="1" applyBorder="1" applyAlignment="1">
      <alignment horizontal="left"/>
    </xf>
    <xf numFmtId="0" fontId="10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left" wrapText="1"/>
    </xf>
    <xf numFmtId="0" fontId="10" fillId="0" borderId="2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49" fontId="13" fillId="0" borderId="16" xfId="0" applyNumberFormat="1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16" xfId="0" applyFont="1" applyBorder="1" applyAlignment="1">
      <alignment horizontal="left"/>
    </xf>
    <xf numFmtId="0" fontId="2" fillId="0" borderId="24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16" xfId="0" applyFont="1" applyBorder="1" applyAlignment="1">
      <alignment horizontal="left"/>
    </xf>
    <xf numFmtId="49" fontId="14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vertical="top"/>
    </xf>
    <xf numFmtId="0" fontId="9" fillId="0" borderId="2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11" fillId="0" borderId="16" xfId="0" applyNumberFormat="1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49" fontId="4" fillId="0" borderId="16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 indent="2"/>
    </xf>
    <xf numFmtId="0" fontId="3" fillId="0" borderId="20" xfId="0" applyFont="1" applyBorder="1" applyAlignment="1">
      <alignment horizontal="left" vertical="center" wrapText="1" indent="2"/>
    </xf>
    <xf numFmtId="0" fontId="3" fillId="0" borderId="17" xfId="0" applyFont="1" applyBorder="1" applyAlignment="1">
      <alignment horizontal="left" vertical="center" wrapText="1" indent="2"/>
    </xf>
    <xf numFmtId="0" fontId="3" fillId="0" borderId="24" xfId="0" applyFont="1" applyBorder="1" applyAlignment="1">
      <alignment horizontal="left" vertical="center" indent="2"/>
    </xf>
    <xf numFmtId="0" fontId="3" fillId="0" borderId="20" xfId="0" applyFont="1" applyBorder="1" applyAlignment="1">
      <alignment horizontal="left" vertical="center" indent="2"/>
    </xf>
    <xf numFmtId="0" fontId="3" fillId="0" borderId="17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left" vertical="center" wrapText="1" indent="3"/>
    </xf>
    <xf numFmtId="0" fontId="3" fillId="0" borderId="20" xfId="0" applyFont="1" applyBorder="1" applyAlignment="1">
      <alignment horizontal="left" vertical="center" wrapText="1" indent="3"/>
    </xf>
    <xf numFmtId="0" fontId="3" fillId="0" borderId="17" xfId="0" applyFont="1" applyBorder="1" applyAlignment="1">
      <alignment horizontal="left" vertical="center" wrapText="1" indent="3"/>
    </xf>
    <xf numFmtId="0" fontId="3" fillId="0" borderId="24" xfId="0" applyFont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indent="4"/>
    </xf>
    <xf numFmtId="0" fontId="3" fillId="0" borderId="20" xfId="0" applyFont="1" applyBorder="1" applyAlignment="1">
      <alignment horizontal="left" vertical="center" indent="4"/>
    </xf>
    <xf numFmtId="0" fontId="3" fillId="0" borderId="17" xfId="0" applyFont="1" applyBorder="1" applyAlignment="1">
      <alignment horizontal="left" vertical="center" indent="4"/>
    </xf>
    <xf numFmtId="0" fontId="3" fillId="0" borderId="24" xfId="0" applyFont="1" applyBorder="1" applyAlignment="1">
      <alignment horizontal="left" vertical="center" indent="3"/>
    </xf>
    <xf numFmtId="0" fontId="3" fillId="0" borderId="20" xfId="0" applyFont="1" applyBorder="1" applyAlignment="1">
      <alignment horizontal="left" vertical="center" indent="3"/>
    </xf>
    <xf numFmtId="0" fontId="3" fillId="0" borderId="17" xfId="0" applyFont="1" applyBorder="1" applyAlignment="1">
      <alignment horizontal="left" vertical="center" indent="3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indent="5"/>
    </xf>
    <xf numFmtId="0" fontId="3" fillId="0" borderId="20" xfId="0" applyFont="1" applyBorder="1" applyAlignment="1">
      <alignment horizontal="left" vertical="center" indent="5"/>
    </xf>
    <xf numFmtId="0" fontId="3" fillId="0" borderId="17" xfId="0" applyFont="1" applyBorder="1" applyAlignment="1">
      <alignment horizontal="left" vertical="center" indent="5"/>
    </xf>
    <xf numFmtId="0" fontId="3" fillId="0" borderId="24" xfId="0" applyFont="1" applyBorder="1" applyAlignment="1">
      <alignment horizontal="left" vertical="center" wrapText="1" indent="4"/>
    </xf>
    <xf numFmtId="0" fontId="3" fillId="0" borderId="20" xfId="0" applyFont="1" applyBorder="1" applyAlignment="1">
      <alignment horizontal="left" vertical="center" wrapText="1" indent="4"/>
    </xf>
    <xf numFmtId="0" fontId="3" fillId="0" borderId="17" xfId="0" applyFont="1" applyBorder="1" applyAlignment="1">
      <alignment horizontal="left" vertical="center" wrapText="1" indent="4"/>
    </xf>
    <xf numFmtId="0" fontId="5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 indent="3"/>
    </xf>
    <xf numFmtId="0" fontId="3" fillId="0" borderId="21" xfId="0" applyFont="1" applyBorder="1" applyAlignment="1">
      <alignment horizontal="left" vertical="center" indent="3"/>
    </xf>
    <xf numFmtId="0" fontId="3" fillId="0" borderId="18" xfId="0" applyFont="1" applyBorder="1" applyAlignment="1">
      <alignment horizontal="left" vertical="center" indent="3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indent="2"/>
    </xf>
    <xf numFmtId="0" fontId="3" fillId="0" borderId="33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23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4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wrapText="1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3" fillId="0" borderId="25" xfId="0" applyFont="1" applyBorder="1" applyAlignment="1">
      <alignment horizontal="left" vertical="center" wrapText="1" indent="1"/>
    </xf>
    <xf numFmtId="0" fontId="3" fillId="0" borderId="21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1" fillId="0" borderId="0" xfId="0" applyFont="1" applyAlignment="1">
      <alignment horizontal="right" wrapText="1"/>
    </xf>
  </cellXfs>
  <cellStyles count="2">
    <cellStyle name="Обычный" xfId="0" builtinId="0"/>
    <cellStyle name="Обычный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7"/>
  <sheetViews>
    <sheetView tabSelected="1" view="pageBreakPreview" topLeftCell="A10" zoomScale="80" zoomScaleNormal="100" zoomScaleSheetLayoutView="80" workbookViewId="0">
      <selection activeCell="M27" sqref="M27"/>
    </sheetView>
  </sheetViews>
  <sheetFormatPr defaultRowHeight="15.75" outlineLevelRow="1" x14ac:dyDescent="0.25"/>
  <cols>
    <col min="1" max="1" width="8.7109375" style="1" customWidth="1"/>
    <col min="2" max="2" width="47.85546875" style="1" customWidth="1"/>
    <col min="3" max="3" width="15.140625" style="1" customWidth="1"/>
    <col min="4" max="4" width="15.28515625" style="1" customWidth="1"/>
    <col min="5" max="5" width="13.5703125" style="1" customWidth="1"/>
    <col min="6" max="6" width="13.7109375" style="1" customWidth="1"/>
    <col min="7" max="8" width="7.28515625" style="1" customWidth="1"/>
    <col min="9" max="9" width="9" style="1" customWidth="1"/>
    <col min="10" max="13" width="7.28515625" style="1" customWidth="1"/>
    <col min="14" max="14" width="7.5703125" style="1" customWidth="1"/>
    <col min="15" max="16" width="7.28515625" style="1" customWidth="1"/>
    <col min="17" max="17" width="15.28515625" style="1" customWidth="1"/>
    <col min="18" max="18" width="9.5703125" style="1" customWidth="1"/>
    <col min="19" max="19" width="5.7109375" style="1" customWidth="1"/>
    <col min="20" max="20" width="10.28515625" style="1" customWidth="1"/>
    <col min="21" max="16384" width="9.140625" style="1"/>
  </cols>
  <sheetData>
    <row r="1" spans="1:20" s="3" customFormat="1" ht="12" x14ac:dyDescent="0.2">
      <c r="T1" s="4" t="s">
        <v>691</v>
      </c>
    </row>
    <row r="2" spans="1:20" s="3" customFormat="1" ht="24" customHeight="1" x14ac:dyDescent="0.2">
      <c r="R2" s="181" t="s">
        <v>3</v>
      </c>
      <c r="S2" s="181"/>
      <c r="T2" s="181"/>
    </row>
    <row r="3" spans="1:20" s="3" customFormat="1" ht="24" customHeight="1" x14ac:dyDescent="0.2">
      <c r="R3" s="5"/>
      <c r="S3" s="5"/>
      <c r="T3" s="5"/>
    </row>
    <row r="4" spans="1:20" s="3" customFormat="1" ht="24" customHeight="1" x14ac:dyDescent="0.2">
      <c r="M4" s="186" t="s">
        <v>923</v>
      </c>
      <c r="N4" s="186"/>
      <c r="O4" s="186"/>
      <c r="P4" s="186"/>
      <c r="Q4" s="186"/>
      <c r="R4" s="186"/>
      <c r="S4" s="186"/>
      <c r="T4" s="186"/>
    </row>
    <row r="5" spans="1:20" s="3" customFormat="1" ht="24" customHeight="1" x14ac:dyDescent="0.2">
      <c r="M5" s="52"/>
      <c r="N5" s="52"/>
      <c r="P5" s="165"/>
      <c r="Q5" s="165"/>
      <c r="R5" s="187" t="s">
        <v>927</v>
      </c>
      <c r="S5" s="187"/>
      <c r="T5" s="187"/>
    </row>
    <row r="6" spans="1:20" s="3" customFormat="1" ht="24" customHeight="1" x14ac:dyDescent="0.2">
      <c r="M6" s="126"/>
      <c r="N6" s="126"/>
      <c r="O6" s="54"/>
      <c r="P6" s="188" t="s">
        <v>924</v>
      </c>
      <c r="Q6" s="188"/>
      <c r="R6" s="54"/>
      <c r="S6" s="54"/>
      <c r="T6" s="54"/>
    </row>
    <row r="7" spans="1:20" s="3" customFormat="1" ht="24" customHeight="1" x14ac:dyDescent="0.2">
      <c r="N7" s="52"/>
      <c r="O7" s="54"/>
      <c r="P7" s="54"/>
      <c r="Q7" s="42" t="s">
        <v>925</v>
      </c>
      <c r="S7" s="54"/>
      <c r="T7" s="54"/>
    </row>
    <row r="8" spans="1:20" s="41" customFormat="1" x14ac:dyDescent="0.25">
      <c r="A8" s="182" t="s">
        <v>692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</row>
    <row r="9" spans="1:20" s="41" customFormat="1" ht="18.75" customHeight="1" x14ac:dyDescent="0.2">
      <c r="F9" s="42" t="s">
        <v>693</v>
      </c>
      <c r="G9" s="183" t="s">
        <v>1002</v>
      </c>
      <c r="H9" s="183"/>
      <c r="I9" s="41" t="s">
        <v>694</v>
      </c>
      <c r="J9" s="183" t="s">
        <v>930</v>
      </c>
      <c r="K9" s="183"/>
      <c r="L9" s="41" t="s">
        <v>695</v>
      </c>
    </row>
    <row r="10" spans="1:20" ht="11.25" customHeight="1" x14ac:dyDescent="0.25"/>
    <row r="11" spans="1:20" s="41" customFormat="1" ht="14.25" x14ac:dyDescent="0.2">
      <c r="F11" s="42" t="s">
        <v>696</v>
      </c>
      <c r="G11" s="185" t="s">
        <v>918</v>
      </c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</row>
    <row r="12" spans="1:20" s="2" customFormat="1" ht="12.75" customHeight="1" x14ac:dyDescent="0.2">
      <c r="G12" s="184" t="s">
        <v>4</v>
      </c>
      <c r="H12" s="184"/>
      <c r="I12" s="184"/>
      <c r="J12" s="184"/>
      <c r="K12" s="184"/>
      <c r="L12" s="184"/>
      <c r="M12" s="184"/>
      <c r="N12" s="184"/>
      <c r="O12" s="184"/>
      <c r="P12" s="43"/>
    </row>
    <row r="13" spans="1:20" ht="11.25" customHeight="1" x14ac:dyDescent="0.25"/>
    <row r="14" spans="1:20" s="41" customFormat="1" ht="12.75" x14ac:dyDescent="0.2">
      <c r="I14" s="42" t="s">
        <v>697</v>
      </c>
      <c r="J14" s="183" t="s">
        <v>930</v>
      </c>
      <c r="K14" s="183"/>
      <c r="L14" s="41" t="s">
        <v>5</v>
      </c>
    </row>
    <row r="15" spans="1:20" ht="11.25" customHeight="1" x14ac:dyDescent="0.25">
      <c r="N15" s="171"/>
      <c r="O15" s="171"/>
      <c r="P15" s="171"/>
    </row>
    <row r="16" spans="1:20" s="41" customFormat="1" ht="27.75" customHeight="1" x14ac:dyDescent="0.2">
      <c r="G16" s="42" t="s">
        <v>698</v>
      </c>
      <c r="H16" s="196" t="s">
        <v>931</v>
      </c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1:20" s="2" customFormat="1" ht="12.75" customHeight="1" x14ac:dyDescent="0.2">
      <c r="H17" s="184" t="s">
        <v>6</v>
      </c>
      <c r="I17" s="184"/>
      <c r="J17" s="184"/>
      <c r="K17" s="184"/>
      <c r="L17" s="184"/>
      <c r="M17" s="184"/>
      <c r="N17" s="184"/>
      <c r="O17" s="184"/>
      <c r="P17" s="184"/>
    </row>
    <row r="18" spans="1:20" ht="11.25" customHeight="1" x14ac:dyDescent="0.25"/>
    <row r="19" spans="1:20" s="3" customFormat="1" ht="81.75" customHeight="1" x14ac:dyDescent="0.2">
      <c r="A19" s="189" t="s">
        <v>699</v>
      </c>
      <c r="B19" s="189" t="s">
        <v>700</v>
      </c>
      <c r="C19" s="189" t="s">
        <v>701</v>
      </c>
      <c r="D19" s="189" t="s">
        <v>702</v>
      </c>
      <c r="E19" s="189" t="s">
        <v>928</v>
      </c>
      <c r="F19" s="189" t="s">
        <v>929</v>
      </c>
      <c r="G19" s="193" t="s">
        <v>938</v>
      </c>
      <c r="H19" s="194"/>
      <c r="I19" s="194"/>
      <c r="J19" s="194"/>
      <c r="K19" s="194"/>
      <c r="L19" s="194"/>
      <c r="M19" s="194"/>
      <c r="N19" s="194"/>
      <c r="O19" s="194"/>
      <c r="P19" s="195"/>
      <c r="Q19" s="189" t="s">
        <v>703</v>
      </c>
      <c r="R19" s="193" t="s">
        <v>704</v>
      </c>
      <c r="S19" s="195"/>
      <c r="T19" s="189" t="s">
        <v>705</v>
      </c>
    </row>
    <row r="20" spans="1:20" s="3" customFormat="1" ht="15" customHeight="1" x14ac:dyDescent="0.2">
      <c r="A20" s="190"/>
      <c r="B20" s="190"/>
      <c r="C20" s="190"/>
      <c r="D20" s="190"/>
      <c r="E20" s="190"/>
      <c r="F20" s="190"/>
      <c r="G20" s="193" t="s">
        <v>706</v>
      </c>
      <c r="H20" s="195"/>
      <c r="I20" s="193" t="s">
        <v>707</v>
      </c>
      <c r="J20" s="195"/>
      <c r="K20" s="193" t="s">
        <v>708</v>
      </c>
      <c r="L20" s="195"/>
      <c r="M20" s="193" t="s">
        <v>709</v>
      </c>
      <c r="N20" s="195"/>
      <c r="O20" s="193" t="s">
        <v>710</v>
      </c>
      <c r="P20" s="195"/>
      <c r="Q20" s="190"/>
      <c r="R20" s="189" t="s">
        <v>711</v>
      </c>
      <c r="S20" s="197" t="s">
        <v>2</v>
      </c>
      <c r="T20" s="190"/>
    </row>
    <row r="21" spans="1:20" s="3" customFormat="1" ht="87" customHeight="1" x14ac:dyDescent="0.2">
      <c r="A21" s="191"/>
      <c r="B21" s="191"/>
      <c r="C21" s="191"/>
      <c r="D21" s="191"/>
      <c r="E21" s="192"/>
      <c r="F21" s="192"/>
      <c r="G21" s="27" t="s">
        <v>0</v>
      </c>
      <c r="H21" s="27" t="s">
        <v>1</v>
      </c>
      <c r="I21" s="27" t="s">
        <v>0</v>
      </c>
      <c r="J21" s="27" t="s">
        <v>1</v>
      </c>
      <c r="K21" s="27" t="s">
        <v>0</v>
      </c>
      <c r="L21" s="27" t="s">
        <v>1</v>
      </c>
      <c r="M21" s="27" t="s">
        <v>0</v>
      </c>
      <c r="N21" s="27" t="s">
        <v>1</v>
      </c>
      <c r="O21" s="27" t="s">
        <v>0</v>
      </c>
      <c r="P21" s="27" t="s">
        <v>1</v>
      </c>
      <c r="Q21" s="192"/>
      <c r="R21" s="191"/>
      <c r="S21" s="198"/>
      <c r="T21" s="191"/>
    </row>
    <row r="22" spans="1:20" s="3" customFormat="1" ht="12" x14ac:dyDescent="0.2">
      <c r="A22" s="44">
        <v>1</v>
      </c>
      <c r="B22" s="44">
        <v>2</v>
      </c>
      <c r="C22" s="44">
        <v>3</v>
      </c>
      <c r="D22" s="44">
        <v>4</v>
      </c>
      <c r="E22" s="44">
        <v>5</v>
      </c>
      <c r="F22" s="44">
        <v>6</v>
      </c>
      <c r="G22" s="44">
        <v>7</v>
      </c>
      <c r="H22" s="44">
        <v>8</v>
      </c>
      <c r="I22" s="44">
        <v>9</v>
      </c>
      <c r="J22" s="44">
        <v>10</v>
      </c>
      <c r="K22" s="44">
        <v>11</v>
      </c>
      <c r="L22" s="44">
        <v>12</v>
      </c>
      <c r="M22" s="44">
        <v>13</v>
      </c>
      <c r="N22" s="44">
        <v>14</v>
      </c>
      <c r="O22" s="44">
        <v>15</v>
      </c>
      <c r="P22" s="44">
        <v>16</v>
      </c>
      <c r="Q22" s="44">
        <v>17</v>
      </c>
      <c r="R22" s="44">
        <v>18</v>
      </c>
      <c r="S22" s="44">
        <v>19</v>
      </c>
      <c r="T22" s="44">
        <v>20</v>
      </c>
    </row>
    <row r="23" spans="1:20" s="93" customFormat="1" ht="27.75" customHeight="1" x14ac:dyDescent="0.2">
      <c r="A23" s="70" t="s">
        <v>838</v>
      </c>
      <c r="B23" s="78" t="s">
        <v>712</v>
      </c>
      <c r="C23" s="92" t="str">
        <f>C24</f>
        <v>нд</v>
      </c>
      <c r="D23" s="168">
        <f>D24+D25+D27</f>
        <v>43.1515015584</v>
      </c>
      <c r="E23" s="168">
        <f t="shared" ref="E23:P23" si="0">E24+E25+E27</f>
        <v>0</v>
      </c>
      <c r="F23" s="168">
        <f t="shared" si="0"/>
        <v>43.1515015584</v>
      </c>
      <c r="G23" s="168">
        <f t="shared" si="0"/>
        <v>43.1515015584</v>
      </c>
      <c r="H23" s="168">
        <f t="shared" si="0"/>
        <v>15.364800636000002</v>
      </c>
      <c r="I23" s="168">
        <f t="shared" si="0"/>
        <v>8.1168804000000012</v>
      </c>
      <c r="J23" s="168">
        <f t="shared" si="0"/>
        <v>8.1168804000000012</v>
      </c>
      <c r="K23" s="168">
        <f t="shared" si="0"/>
        <v>7.2479202360000006</v>
      </c>
      <c r="L23" s="168">
        <f t="shared" si="0"/>
        <v>7.2479202360000006</v>
      </c>
      <c r="M23" s="168">
        <f t="shared" si="0"/>
        <v>12.300937322399999</v>
      </c>
      <c r="N23" s="168">
        <f t="shared" si="0"/>
        <v>0</v>
      </c>
      <c r="O23" s="168">
        <f t="shared" si="0"/>
        <v>15.4857636</v>
      </c>
      <c r="P23" s="168">
        <f t="shared" si="0"/>
        <v>0</v>
      </c>
      <c r="Q23" s="168">
        <f>Q25+Q27</f>
        <v>27.786700922400001</v>
      </c>
      <c r="R23" s="168">
        <f>R25+R27</f>
        <v>0</v>
      </c>
      <c r="S23" s="168">
        <v>0</v>
      </c>
      <c r="T23" s="168" t="s">
        <v>876</v>
      </c>
    </row>
    <row r="24" spans="1:20" s="95" customFormat="1" ht="15" customHeight="1" x14ac:dyDescent="0.2">
      <c r="A24" s="72" t="s">
        <v>839</v>
      </c>
      <c r="B24" s="80" t="s">
        <v>840</v>
      </c>
      <c r="C24" s="94" t="str">
        <f>C31</f>
        <v>нд</v>
      </c>
      <c r="D24" s="100">
        <f t="shared" ref="D24:T24" si="1">D31</f>
        <v>0</v>
      </c>
      <c r="E24" s="100">
        <f t="shared" si="1"/>
        <v>0</v>
      </c>
      <c r="F24" s="100">
        <f t="shared" si="1"/>
        <v>0</v>
      </c>
      <c r="G24" s="100">
        <f t="shared" si="1"/>
        <v>0</v>
      </c>
      <c r="H24" s="100">
        <f t="shared" si="1"/>
        <v>0</v>
      </c>
      <c r="I24" s="100">
        <f t="shared" si="1"/>
        <v>0</v>
      </c>
      <c r="J24" s="100">
        <f t="shared" si="1"/>
        <v>0</v>
      </c>
      <c r="K24" s="100">
        <f t="shared" si="1"/>
        <v>0</v>
      </c>
      <c r="L24" s="100">
        <f t="shared" si="1"/>
        <v>0</v>
      </c>
      <c r="M24" s="100">
        <f t="shared" si="1"/>
        <v>0</v>
      </c>
      <c r="N24" s="100">
        <f t="shared" si="1"/>
        <v>0</v>
      </c>
      <c r="O24" s="100">
        <f t="shared" si="1"/>
        <v>0</v>
      </c>
      <c r="P24" s="100">
        <f t="shared" si="1"/>
        <v>0</v>
      </c>
      <c r="Q24" s="100">
        <f t="shared" si="1"/>
        <v>0</v>
      </c>
      <c r="R24" s="100">
        <f t="shared" si="1"/>
        <v>0</v>
      </c>
      <c r="S24" s="100">
        <f t="shared" si="1"/>
        <v>0</v>
      </c>
      <c r="T24" s="100" t="str">
        <f t="shared" si="1"/>
        <v>нд</v>
      </c>
    </row>
    <row r="25" spans="1:20" s="95" customFormat="1" ht="27" customHeight="1" x14ac:dyDescent="0.2">
      <c r="A25" s="72" t="s">
        <v>841</v>
      </c>
      <c r="B25" s="80" t="s">
        <v>842</v>
      </c>
      <c r="C25" s="94" t="str">
        <f>C51</f>
        <v>нд</v>
      </c>
      <c r="D25" s="100">
        <f t="shared" ref="D25:T25" si="2">D51</f>
        <v>40.780785722399997</v>
      </c>
      <c r="E25" s="100">
        <f t="shared" si="2"/>
        <v>0</v>
      </c>
      <c r="F25" s="100">
        <f t="shared" si="2"/>
        <v>40.780785722399997</v>
      </c>
      <c r="G25" s="100">
        <f t="shared" si="2"/>
        <v>40.780785722399997</v>
      </c>
      <c r="H25" s="100">
        <f t="shared" si="2"/>
        <v>12.994084800000001</v>
      </c>
      <c r="I25" s="100">
        <f t="shared" si="2"/>
        <v>8.1168804000000012</v>
      </c>
      <c r="J25" s="100">
        <f t="shared" si="2"/>
        <v>8.1168804000000012</v>
      </c>
      <c r="K25" s="100">
        <f t="shared" si="2"/>
        <v>4.8772044000000001</v>
      </c>
      <c r="L25" s="100">
        <f t="shared" si="2"/>
        <v>4.8772044000000001</v>
      </c>
      <c r="M25" s="100">
        <f t="shared" si="2"/>
        <v>12.300937322399999</v>
      </c>
      <c r="N25" s="100">
        <f t="shared" si="2"/>
        <v>0</v>
      </c>
      <c r="O25" s="100">
        <f t="shared" si="2"/>
        <v>15.4857636</v>
      </c>
      <c r="P25" s="100">
        <f t="shared" si="2"/>
        <v>0</v>
      </c>
      <c r="Q25" s="100">
        <f t="shared" si="2"/>
        <v>27.786700922400001</v>
      </c>
      <c r="R25" s="100">
        <f t="shared" si="2"/>
        <v>0</v>
      </c>
      <c r="S25" s="100">
        <f t="shared" si="2"/>
        <v>0</v>
      </c>
      <c r="T25" s="100" t="str">
        <f t="shared" si="2"/>
        <v>нд</v>
      </c>
    </row>
    <row r="26" spans="1:20" s="41" customFormat="1" ht="45" customHeight="1" x14ac:dyDescent="0.2">
      <c r="A26" s="71" t="s">
        <v>843</v>
      </c>
      <c r="B26" s="79" t="s">
        <v>844</v>
      </c>
      <c r="C26" s="90" t="s">
        <v>876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  <c r="R26" s="101">
        <v>0</v>
      </c>
      <c r="S26" s="101">
        <v>0</v>
      </c>
      <c r="T26" s="101" t="s">
        <v>876</v>
      </c>
    </row>
    <row r="27" spans="1:20" s="95" customFormat="1" ht="27" customHeight="1" x14ac:dyDescent="0.2">
      <c r="A27" s="72" t="s">
        <v>845</v>
      </c>
      <c r="B27" s="80" t="s">
        <v>846</v>
      </c>
      <c r="C27" s="94" t="s">
        <v>876</v>
      </c>
      <c r="D27" s="100">
        <f>D94</f>
        <v>2.370715836</v>
      </c>
      <c r="E27" s="100">
        <f>E94</f>
        <v>0</v>
      </c>
      <c r="F27" s="100">
        <f t="shared" ref="F27:P27" si="3">F94</f>
        <v>2.370715836</v>
      </c>
      <c r="G27" s="100">
        <f t="shared" si="3"/>
        <v>2.370715836</v>
      </c>
      <c r="H27" s="100">
        <f t="shared" si="3"/>
        <v>2.370715836</v>
      </c>
      <c r="I27" s="100">
        <f t="shared" si="3"/>
        <v>0</v>
      </c>
      <c r="J27" s="100">
        <f t="shared" si="3"/>
        <v>0</v>
      </c>
      <c r="K27" s="100">
        <f t="shared" si="3"/>
        <v>2.370715836</v>
      </c>
      <c r="L27" s="100">
        <f t="shared" si="3"/>
        <v>2.370715836</v>
      </c>
      <c r="M27" s="100">
        <f t="shared" si="3"/>
        <v>0</v>
      </c>
      <c r="N27" s="100">
        <f t="shared" si="3"/>
        <v>0</v>
      </c>
      <c r="O27" s="100">
        <f t="shared" si="3"/>
        <v>0</v>
      </c>
      <c r="P27" s="100">
        <f t="shared" si="3"/>
        <v>0</v>
      </c>
      <c r="Q27" s="100">
        <f>Q94</f>
        <v>0</v>
      </c>
      <c r="R27" s="100">
        <f>R94</f>
        <v>0</v>
      </c>
      <c r="S27" s="100">
        <v>0</v>
      </c>
      <c r="T27" s="100" t="s">
        <v>876</v>
      </c>
    </row>
    <row r="28" spans="1:20" s="41" customFormat="1" ht="27.75" customHeight="1" x14ac:dyDescent="0.2">
      <c r="A28" s="71" t="s">
        <v>847</v>
      </c>
      <c r="B28" s="79" t="s">
        <v>848</v>
      </c>
      <c r="C28" s="90" t="s">
        <v>876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1" t="s">
        <v>876</v>
      </c>
    </row>
    <row r="29" spans="1:20" s="41" customFormat="1" ht="15" customHeight="1" x14ac:dyDescent="0.2">
      <c r="A29" s="71" t="s">
        <v>849</v>
      </c>
      <c r="B29" s="79" t="s">
        <v>850</v>
      </c>
      <c r="C29" s="90" t="s">
        <v>876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0</v>
      </c>
      <c r="T29" s="101" t="s">
        <v>876</v>
      </c>
    </row>
    <row r="30" spans="1:20" s="41" customFormat="1" ht="15" customHeight="1" x14ac:dyDescent="0.2">
      <c r="A30" s="73" t="s">
        <v>851</v>
      </c>
      <c r="B30" s="81" t="s">
        <v>919</v>
      </c>
      <c r="C30" s="90" t="s">
        <v>876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 t="s">
        <v>876</v>
      </c>
    </row>
    <row r="31" spans="1:20" s="95" customFormat="1" ht="15" customHeight="1" x14ac:dyDescent="0.2">
      <c r="A31" s="74" t="s">
        <v>20</v>
      </c>
      <c r="B31" s="82" t="s">
        <v>852</v>
      </c>
      <c r="C31" s="94" t="str">
        <f>C48</f>
        <v>нд</v>
      </c>
      <c r="D31" s="100">
        <f t="shared" ref="D31:T31" si="4">D48</f>
        <v>0</v>
      </c>
      <c r="E31" s="100">
        <f t="shared" si="4"/>
        <v>0</v>
      </c>
      <c r="F31" s="100">
        <f t="shared" si="4"/>
        <v>0</v>
      </c>
      <c r="G31" s="100">
        <f t="shared" si="4"/>
        <v>0</v>
      </c>
      <c r="H31" s="100">
        <f t="shared" si="4"/>
        <v>0</v>
      </c>
      <c r="I31" s="100">
        <f t="shared" si="4"/>
        <v>0</v>
      </c>
      <c r="J31" s="100">
        <f t="shared" si="4"/>
        <v>0</v>
      </c>
      <c r="K31" s="100">
        <f t="shared" si="4"/>
        <v>0</v>
      </c>
      <c r="L31" s="100">
        <f t="shared" si="4"/>
        <v>0</v>
      </c>
      <c r="M31" s="100">
        <f t="shared" si="4"/>
        <v>0</v>
      </c>
      <c r="N31" s="100">
        <f t="shared" si="4"/>
        <v>0</v>
      </c>
      <c r="O31" s="100">
        <f t="shared" si="4"/>
        <v>0</v>
      </c>
      <c r="P31" s="100">
        <f t="shared" si="4"/>
        <v>0</v>
      </c>
      <c r="Q31" s="100">
        <f t="shared" si="4"/>
        <v>0</v>
      </c>
      <c r="R31" s="100">
        <f t="shared" si="4"/>
        <v>0</v>
      </c>
      <c r="S31" s="100">
        <f t="shared" si="4"/>
        <v>0</v>
      </c>
      <c r="T31" s="100" t="str">
        <f t="shared" si="4"/>
        <v>нд</v>
      </c>
    </row>
    <row r="32" spans="1:20" s="41" customFormat="1" ht="31.5" hidden="1" customHeight="1" outlineLevel="1" x14ac:dyDescent="0.2">
      <c r="A32" s="73" t="s">
        <v>22</v>
      </c>
      <c r="B32" s="81" t="s">
        <v>853</v>
      </c>
      <c r="C32" s="90" t="s">
        <v>876</v>
      </c>
      <c r="D32" s="101" t="s">
        <v>876</v>
      </c>
      <c r="E32" s="101" t="s">
        <v>876</v>
      </c>
      <c r="F32" s="101" t="s">
        <v>876</v>
      </c>
      <c r="G32" s="101" t="s">
        <v>876</v>
      </c>
      <c r="H32" s="101" t="s">
        <v>876</v>
      </c>
      <c r="I32" s="101" t="s">
        <v>876</v>
      </c>
      <c r="J32" s="101" t="s">
        <v>876</v>
      </c>
      <c r="K32" s="101" t="s">
        <v>876</v>
      </c>
      <c r="L32" s="101" t="s">
        <v>876</v>
      </c>
      <c r="M32" s="101" t="s">
        <v>876</v>
      </c>
      <c r="N32" s="101" t="s">
        <v>876</v>
      </c>
      <c r="O32" s="101" t="s">
        <v>876</v>
      </c>
      <c r="P32" s="101" t="s">
        <v>876</v>
      </c>
      <c r="Q32" s="101" t="s">
        <v>876</v>
      </c>
      <c r="R32" s="101" t="s">
        <v>876</v>
      </c>
      <c r="S32" s="101" t="s">
        <v>876</v>
      </c>
      <c r="T32" s="101" t="s">
        <v>876</v>
      </c>
    </row>
    <row r="33" spans="1:20" s="41" customFormat="1" ht="42.75" hidden="1" customHeight="1" outlineLevel="1" x14ac:dyDescent="0.2">
      <c r="A33" s="73" t="s">
        <v>439</v>
      </c>
      <c r="B33" s="81" t="s">
        <v>854</v>
      </c>
      <c r="C33" s="90" t="s">
        <v>876</v>
      </c>
      <c r="D33" s="101" t="s">
        <v>876</v>
      </c>
      <c r="E33" s="101" t="s">
        <v>876</v>
      </c>
      <c r="F33" s="101" t="s">
        <v>876</v>
      </c>
      <c r="G33" s="101" t="s">
        <v>876</v>
      </c>
      <c r="H33" s="101" t="s">
        <v>876</v>
      </c>
      <c r="I33" s="101" t="s">
        <v>876</v>
      </c>
      <c r="J33" s="101" t="s">
        <v>876</v>
      </c>
      <c r="K33" s="101" t="s">
        <v>876</v>
      </c>
      <c r="L33" s="101" t="s">
        <v>876</v>
      </c>
      <c r="M33" s="101" t="s">
        <v>876</v>
      </c>
      <c r="N33" s="101" t="s">
        <v>876</v>
      </c>
      <c r="O33" s="101" t="s">
        <v>876</v>
      </c>
      <c r="P33" s="101" t="s">
        <v>876</v>
      </c>
      <c r="Q33" s="101" t="s">
        <v>876</v>
      </c>
      <c r="R33" s="101" t="s">
        <v>876</v>
      </c>
      <c r="S33" s="101" t="s">
        <v>876</v>
      </c>
      <c r="T33" s="101" t="s">
        <v>876</v>
      </c>
    </row>
    <row r="34" spans="1:20" s="41" customFormat="1" ht="43.5" hidden="1" customHeight="1" outlineLevel="1" x14ac:dyDescent="0.2">
      <c r="A34" s="73" t="s">
        <v>444</v>
      </c>
      <c r="B34" s="81" t="s">
        <v>855</v>
      </c>
      <c r="C34" s="90" t="s">
        <v>876</v>
      </c>
      <c r="D34" s="101" t="s">
        <v>876</v>
      </c>
      <c r="E34" s="101" t="s">
        <v>876</v>
      </c>
      <c r="F34" s="101" t="s">
        <v>876</v>
      </c>
      <c r="G34" s="101" t="s">
        <v>876</v>
      </c>
      <c r="H34" s="101" t="s">
        <v>876</v>
      </c>
      <c r="I34" s="101" t="s">
        <v>876</v>
      </c>
      <c r="J34" s="101" t="s">
        <v>876</v>
      </c>
      <c r="K34" s="101" t="s">
        <v>876</v>
      </c>
      <c r="L34" s="101" t="s">
        <v>876</v>
      </c>
      <c r="M34" s="101" t="s">
        <v>876</v>
      </c>
      <c r="N34" s="101" t="s">
        <v>876</v>
      </c>
      <c r="O34" s="101" t="s">
        <v>876</v>
      </c>
      <c r="P34" s="101" t="s">
        <v>876</v>
      </c>
      <c r="Q34" s="101" t="s">
        <v>876</v>
      </c>
      <c r="R34" s="101" t="s">
        <v>876</v>
      </c>
      <c r="S34" s="101" t="s">
        <v>876</v>
      </c>
      <c r="T34" s="101" t="s">
        <v>876</v>
      </c>
    </row>
    <row r="35" spans="1:20" s="41" customFormat="1" ht="24.75" hidden="1" customHeight="1" outlineLevel="1" x14ac:dyDescent="0.2">
      <c r="A35" s="73" t="s">
        <v>446</v>
      </c>
      <c r="B35" s="81" t="s">
        <v>856</v>
      </c>
      <c r="C35" s="90" t="s">
        <v>876</v>
      </c>
      <c r="D35" s="101" t="s">
        <v>876</v>
      </c>
      <c r="E35" s="101" t="s">
        <v>876</v>
      </c>
      <c r="F35" s="101" t="s">
        <v>876</v>
      </c>
      <c r="G35" s="101" t="s">
        <v>876</v>
      </c>
      <c r="H35" s="101" t="s">
        <v>876</v>
      </c>
      <c r="I35" s="101" t="s">
        <v>876</v>
      </c>
      <c r="J35" s="101" t="s">
        <v>876</v>
      </c>
      <c r="K35" s="101" t="s">
        <v>876</v>
      </c>
      <c r="L35" s="101" t="s">
        <v>876</v>
      </c>
      <c r="M35" s="101" t="s">
        <v>876</v>
      </c>
      <c r="N35" s="101" t="s">
        <v>876</v>
      </c>
      <c r="O35" s="101" t="s">
        <v>876</v>
      </c>
      <c r="P35" s="101" t="s">
        <v>876</v>
      </c>
      <c r="Q35" s="101" t="s">
        <v>876</v>
      </c>
      <c r="R35" s="101" t="s">
        <v>876</v>
      </c>
      <c r="S35" s="101" t="s">
        <v>876</v>
      </c>
      <c r="T35" s="101" t="s">
        <v>876</v>
      </c>
    </row>
    <row r="36" spans="1:20" s="41" customFormat="1" ht="34.5" hidden="1" customHeight="1" collapsed="1" x14ac:dyDescent="0.2">
      <c r="A36" s="73" t="s">
        <v>24</v>
      </c>
      <c r="B36" s="81" t="s">
        <v>857</v>
      </c>
      <c r="C36" s="90" t="s">
        <v>876</v>
      </c>
      <c r="D36" s="101" t="s">
        <v>876</v>
      </c>
      <c r="E36" s="101" t="s">
        <v>876</v>
      </c>
      <c r="F36" s="101" t="s">
        <v>876</v>
      </c>
      <c r="G36" s="101" t="s">
        <v>876</v>
      </c>
      <c r="H36" s="101" t="s">
        <v>876</v>
      </c>
      <c r="I36" s="101" t="s">
        <v>876</v>
      </c>
      <c r="J36" s="101" t="s">
        <v>876</v>
      </c>
      <c r="K36" s="101" t="s">
        <v>876</v>
      </c>
      <c r="L36" s="101" t="s">
        <v>876</v>
      </c>
      <c r="M36" s="101" t="s">
        <v>876</v>
      </c>
      <c r="N36" s="101" t="s">
        <v>876</v>
      </c>
      <c r="O36" s="101" t="s">
        <v>876</v>
      </c>
      <c r="P36" s="101" t="s">
        <v>876</v>
      </c>
      <c r="Q36" s="101" t="s">
        <v>876</v>
      </c>
      <c r="R36" s="101" t="s">
        <v>876</v>
      </c>
      <c r="S36" s="101" t="s">
        <v>876</v>
      </c>
      <c r="T36" s="101" t="s">
        <v>876</v>
      </c>
    </row>
    <row r="37" spans="1:20" s="41" customFormat="1" ht="45.75" hidden="1" customHeight="1" outlineLevel="1" x14ac:dyDescent="0.2">
      <c r="A37" s="73" t="s">
        <v>467</v>
      </c>
      <c r="B37" s="81" t="s">
        <v>858</v>
      </c>
      <c r="C37" s="90" t="s">
        <v>876</v>
      </c>
      <c r="D37" s="101" t="s">
        <v>876</v>
      </c>
      <c r="E37" s="101" t="s">
        <v>876</v>
      </c>
      <c r="F37" s="101" t="s">
        <v>876</v>
      </c>
      <c r="G37" s="101" t="s">
        <v>876</v>
      </c>
      <c r="H37" s="101" t="s">
        <v>876</v>
      </c>
      <c r="I37" s="101" t="s">
        <v>876</v>
      </c>
      <c r="J37" s="101" t="s">
        <v>876</v>
      </c>
      <c r="K37" s="101" t="s">
        <v>876</v>
      </c>
      <c r="L37" s="101" t="s">
        <v>876</v>
      </c>
      <c r="M37" s="101" t="s">
        <v>876</v>
      </c>
      <c r="N37" s="101" t="s">
        <v>876</v>
      </c>
      <c r="O37" s="101" t="s">
        <v>876</v>
      </c>
      <c r="P37" s="101" t="s">
        <v>876</v>
      </c>
      <c r="Q37" s="101" t="s">
        <v>876</v>
      </c>
      <c r="R37" s="101" t="s">
        <v>876</v>
      </c>
      <c r="S37" s="101" t="s">
        <v>876</v>
      </c>
      <c r="T37" s="101" t="s">
        <v>876</v>
      </c>
    </row>
    <row r="38" spans="1:20" s="41" customFormat="1" ht="24.75" hidden="1" customHeight="1" outlineLevel="1" x14ac:dyDescent="0.2">
      <c r="A38" s="73" t="s">
        <v>468</v>
      </c>
      <c r="B38" s="81" t="s">
        <v>859</v>
      </c>
      <c r="C38" s="90" t="s">
        <v>876</v>
      </c>
      <c r="D38" s="101" t="s">
        <v>876</v>
      </c>
      <c r="E38" s="101" t="s">
        <v>876</v>
      </c>
      <c r="F38" s="101" t="s">
        <v>876</v>
      </c>
      <c r="G38" s="101" t="s">
        <v>876</v>
      </c>
      <c r="H38" s="101" t="s">
        <v>876</v>
      </c>
      <c r="I38" s="101" t="s">
        <v>876</v>
      </c>
      <c r="J38" s="101" t="s">
        <v>876</v>
      </c>
      <c r="K38" s="101" t="s">
        <v>876</v>
      </c>
      <c r="L38" s="101" t="s">
        <v>876</v>
      </c>
      <c r="M38" s="101" t="s">
        <v>876</v>
      </c>
      <c r="N38" s="101" t="s">
        <v>876</v>
      </c>
      <c r="O38" s="101" t="s">
        <v>876</v>
      </c>
      <c r="P38" s="101" t="s">
        <v>876</v>
      </c>
      <c r="Q38" s="101" t="s">
        <v>876</v>
      </c>
      <c r="R38" s="101" t="s">
        <v>876</v>
      </c>
      <c r="S38" s="101" t="s">
        <v>876</v>
      </c>
      <c r="T38" s="101" t="s">
        <v>876</v>
      </c>
    </row>
    <row r="39" spans="1:20" s="41" customFormat="1" ht="43.5" hidden="1" customHeight="1" collapsed="1" x14ac:dyDescent="0.2">
      <c r="A39" s="73" t="s">
        <v>26</v>
      </c>
      <c r="B39" s="81" t="s">
        <v>860</v>
      </c>
      <c r="C39" s="90" t="s">
        <v>876</v>
      </c>
      <c r="D39" s="101" t="s">
        <v>876</v>
      </c>
      <c r="E39" s="101" t="s">
        <v>876</v>
      </c>
      <c r="F39" s="101" t="s">
        <v>876</v>
      </c>
      <c r="G39" s="101" t="s">
        <v>876</v>
      </c>
      <c r="H39" s="101" t="s">
        <v>876</v>
      </c>
      <c r="I39" s="101" t="s">
        <v>876</v>
      </c>
      <c r="J39" s="101" t="s">
        <v>876</v>
      </c>
      <c r="K39" s="101" t="s">
        <v>876</v>
      </c>
      <c r="L39" s="101" t="s">
        <v>876</v>
      </c>
      <c r="M39" s="101" t="s">
        <v>876</v>
      </c>
      <c r="N39" s="101" t="s">
        <v>876</v>
      </c>
      <c r="O39" s="101" t="s">
        <v>876</v>
      </c>
      <c r="P39" s="101" t="s">
        <v>876</v>
      </c>
      <c r="Q39" s="101" t="s">
        <v>876</v>
      </c>
      <c r="R39" s="101" t="s">
        <v>876</v>
      </c>
      <c r="S39" s="101" t="s">
        <v>876</v>
      </c>
      <c r="T39" s="101" t="s">
        <v>876</v>
      </c>
    </row>
    <row r="40" spans="1:20" s="41" customFormat="1" ht="24.75" hidden="1" customHeight="1" outlineLevel="1" x14ac:dyDescent="0.2">
      <c r="A40" s="73" t="s">
        <v>861</v>
      </c>
      <c r="B40" s="81" t="s">
        <v>862</v>
      </c>
      <c r="C40" s="90" t="s">
        <v>876</v>
      </c>
      <c r="D40" s="101" t="s">
        <v>876</v>
      </c>
      <c r="E40" s="101" t="s">
        <v>876</v>
      </c>
      <c r="F40" s="101" t="s">
        <v>876</v>
      </c>
      <c r="G40" s="101" t="s">
        <v>876</v>
      </c>
      <c r="H40" s="101" t="s">
        <v>876</v>
      </c>
      <c r="I40" s="101" t="s">
        <v>876</v>
      </c>
      <c r="J40" s="101" t="s">
        <v>876</v>
      </c>
      <c r="K40" s="101" t="s">
        <v>876</v>
      </c>
      <c r="L40" s="101" t="s">
        <v>876</v>
      </c>
      <c r="M40" s="101" t="s">
        <v>876</v>
      </c>
      <c r="N40" s="101" t="s">
        <v>876</v>
      </c>
      <c r="O40" s="101" t="s">
        <v>876</v>
      </c>
      <c r="P40" s="101" t="s">
        <v>876</v>
      </c>
      <c r="Q40" s="101" t="s">
        <v>876</v>
      </c>
      <c r="R40" s="101" t="s">
        <v>876</v>
      </c>
      <c r="S40" s="101" t="s">
        <v>876</v>
      </c>
      <c r="T40" s="101" t="s">
        <v>876</v>
      </c>
    </row>
    <row r="41" spans="1:20" s="41" customFormat="1" ht="66" hidden="1" customHeight="1" outlineLevel="1" x14ac:dyDescent="0.2">
      <c r="A41" s="73" t="s">
        <v>861</v>
      </c>
      <c r="B41" s="81" t="s">
        <v>863</v>
      </c>
      <c r="C41" s="90" t="s">
        <v>876</v>
      </c>
      <c r="D41" s="101" t="s">
        <v>876</v>
      </c>
      <c r="E41" s="101" t="s">
        <v>876</v>
      </c>
      <c r="F41" s="101" t="s">
        <v>876</v>
      </c>
      <c r="G41" s="101" t="s">
        <v>876</v>
      </c>
      <c r="H41" s="101" t="s">
        <v>876</v>
      </c>
      <c r="I41" s="101" t="s">
        <v>876</v>
      </c>
      <c r="J41" s="101" t="s">
        <v>876</v>
      </c>
      <c r="K41" s="101" t="s">
        <v>876</v>
      </c>
      <c r="L41" s="101" t="s">
        <v>876</v>
      </c>
      <c r="M41" s="101" t="s">
        <v>876</v>
      </c>
      <c r="N41" s="101" t="s">
        <v>876</v>
      </c>
      <c r="O41" s="101" t="s">
        <v>876</v>
      </c>
      <c r="P41" s="101" t="s">
        <v>876</v>
      </c>
      <c r="Q41" s="101" t="s">
        <v>876</v>
      </c>
      <c r="R41" s="101" t="s">
        <v>876</v>
      </c>
      <c r="S41" s="101" t="s">
        <v>876</v>
      </c>
      <c r="T41" s="101" t="s">
        <v>876</v>
      </c>
    </row>
    <row r="42" spans="1:20" s="41" customFormat="1" ht="52.5" hidden="1" customHeight="1" outlineLevel="1" x14ac:dyDescent="0.2">
      <c r="A42" s="73" t="s">
        <v>861</v>
      </c>
      <c r="B42" s="81" t="s">
        <v>864</v>
      </c>
      <c r="C42" s="90" t="s">
        <v>876</v>
      </c>
      <c r="D42" s="101" t="s">
        <v>876</v>
      </c>
      <c r="E42" s="101" t="s">
        <v>876</v>
      </c>
      <c r="F42" s="101" t="s">
        <v>876</v>
      </c>
      <c r="G42" s="101" t="s">
        <v>876</v>
      </c>
      <c r="H42" s="101" t="s">
        <v>876</v>
      </c>
      <c r="I42" s="101" t="s">
        <v>876</v>
      </c>
      <c r="J42" s="101" t="s">
        <v>876</v>
      </c>
      <c r="K42" s="101" t="s">
        <v>876</v>
      </c>
      <c r="L42" s="101" t="s">
        <v>876</v>
      </c>
      <c r="M42" s="101" t="s">
        <v>876</v>
      </c>
      <c r="N42" s="101" t="s">
        <v>876</v>
      </c>
      <c r="O42" s="101" t="s">
        <v>876</v>
      </c>
      <c r="P42" s="101" t="s">
        <v>876</v>
      </c>
      <c r="Q42" s="101" t="s">
        <v>876</v>
      </c>
      <c r="R42" s="101" t="s">
        <v>876</v>
      </c>
      <c r="S42" s="101" t="s">
        <v>876</v>
      </c>
      <c r="T42" s="101" t="s">
        <v>876</v>
      </c>
    </row>
    <row r="43" spans="1:20" s="41" customFormat="1" ht="70.5" hidden="1" customHeight="1" outlineLevel="1" x14ac:dyDescent="0.2">
      <c r="A43" s="73" t="s">
        <v>861</v>
      </c>
      <c r="B43" s="81" t="s">
        <v>865</v>
      </c>
      <c r="C43" s="90" t="s">
        <v>876</v>
      </c>
      <c r="D43" s="101" t="s">
        <v>876</v>
      </c>
      <c r="E43" s="101" t="s">
        <v>876</v>
      </c>
      <c r="F43" s="101" t="s">
        <v>876</v>
      </c>
      <c r="G43" s="101" t="s">
        <v>876</v>
      </c>
      <c r="H43" s="101" t="s">
        <v>876</v>
      </c>
      <c r="I43" s="101" t="s">
        <v>876</v>
      </c>
      <c r="J43" s="101" t="s">
        <v>876</v>
      </c>
      <c r="K43" s="101" t="s">
        <v>876</v>
      </c>
      <c r="L43" s="101" t="s">
        <v>876</v>
      </c>
      <c r="M43" s="101" t="s">
        <v>876</v>
      </c>
      <c r="N43" s="101" t="s">
        <v>876</v>
      </c>
      <c r="O43" s="101" t="s">
        <v>876</v>
      </c>
      <c r="P43" s="101" t="s">
        <v>876</v>
      </c>
      <c r="Q43" s="101" t="s">
        <v>876</v>
      </c>
      <c r="R43" s="101" t="s">
        <v>876</v>
      </c>
      <c r="S43" s="101" t="s">
        <v>876</v>
      </c>
      <c r="T43" s="101" t="s">
        <v>876</v>
      </c>
    </row>
    <row r="44" spans="1:20" s="41" customFormat="1" ht="34.5" hidden="1" customHeight="1" outlineLevel="1" x14ac:dyDescent="0.2">
      <c r="A44" s="73" t="s">
        <v>866</v>
      </c>
      <c r="B44" s="81" t="s">
        <v>862</v>
      </c>
      <c r="C44" s="90" t="s">
        <v>876</v>
      </c>
      <c r="D44" s="101" t="s">
        <v>876</v>
      </c>
      <c r="E44" s="101" t="s">
        <v>876</v>
      </c>
      <c r="F44" s="101" t="s">
        <v>876</v>
      </c>
      <c r="G44" s="101" t="s">
        <v>876</v>
      </c>
      <c r="H44" s="101" t="s">
        <v>876</v>
      </c>
      <c r="I44" s="101" t="s">
        <v>876</v>
      </c>
      <c r="J44" s="101" t="s">
        <v>876</v>
      </c>
      <c r="K44" s="101" t="s">
        <v>876</v>
      </c>
      <c r="L44" s="101" t="s">
        <v>876</v>
      </c>
      <c r="M44" s="101" t="s">
        <v>876</v>
      </c>
      <c r="N44" s="101" t="s">
        <v>876</v>
      </c>
      <c r="O44" s="101" t="s">
        <v>876</v>
      </c>
      <c r="P44" s="101" t="s">
        <v>876</v>
      </c>
      <c r="Q44" s="101" t="s">
        <v>876</v>
      </c>
      <c r="R44" s="101" t="s">
        <v>876</v>
      </c>
      <c r="S44" s="101" t="s">
        <v>876</v>
      </c>
      <c r="T44" s="101" t="s">
        <v>876</v>
      </c>
    </row>
    <row r="45" spans="1:20" s="41" customFormat="1" ht="67.5" hidden="1" customHeight="1" outlineLevel="1" x14ac:dyDescent="0.2">
      <c r="A45" s="73" t="s">
        <v>866</v>
      </c>
      <c r="B45" s="81" t="s">
        <v>863</v>
      </c>
      <c r="C45" s="90" t="s">
        <v>876</v>
      </c>
      <c r="D45" s="101" t="s">
        <v>876</v>
      </c>
      <c r="E45" s="101" t="s">
        <v>876</v>
      </c>
      <c r="F45" s="101" t="s">
        <v>876</v>
      </c>
      <c r="G45" s="101" t="s">
        <v>876</v>
      </c>
      <c r="H45" s="101" t="s">
        <v>876</v>
      </c>
      <c r="I45" s="101" t="s">
        <v>876</v>
      </c>
      <c r="J45" s="101" t="s">
        <v>876</v>
      </c>
      <c r="K45" s="101" t="s">
        <v>876</v>
      </c>
      <c r="L45" s="101" t="s">
        <v>876</v>
      </c>
      <c r="M45" s="101" t="s">
        <v>876</v>
      </c>
      <c r="N45" s="101" t="s">
        <v>876</v>
      </c>
      <c r="O45" s="101" t="s">
        <v>876</v>
      </c>
      <c r="P45" s="101" t="s">
        <v>876</v>
      </c>
      <c r="Q45" s="101" t="s">
        <v>876</v>
      </c>
      <c r="R45" s="101" t="s">
        <v>876</v>
      </c>
      <c r="S45" s="101" t="s">
        <v>876</v>
      </c>
      <c r="T45" s="101" t="s">
        <v>876</v>
      </c>
    </row>
    <row r="46" spans="1:20" s="41" customFormat="1" ht="58.5" hidden="1" customHeight="1" outlineLevel="1" x14ac:dyDescent="0.2">
      <c r="A46" s="73" t="s">
        <v>866</v>
      </c>
      <c r="B46" s="81" t="s">
        <v>864</v>
      </c>
      <c r="C46" s="90" t="s">
        <v>876</v>
      </c>
      <c r="D46" s="101" t="s">
        <v>876</v>
      </c>
      <c r="E46" s="101" t="s">
        <v>876</v>
      </c>
      <c r="F46" s="101" t="s">
        <v>876</v>
      </c>
      <c r="G46" s="101" t="s">
        <v>876</v>
      </c>
      <c r="H46" s="101" t="s">
        <v>876</v>
      </c>
      <c r="I46" s="101" t="s">
        <v>876</v>
      </c>
      <c r="J46" s="101" t="s">
        <v>876</v>
      </c>
      <c r="K46" s="101" t="s">
        <v>876</v>
      </c>
      <c r="L46" s="101" t="s">
        <v>876</v>
      </c>
      <c r="M46" s="101" t="s">
        <v>876</v>
      </c>
      <c r="N46" s="101" t="s">
        <v>876</v>
      </c>
      <c r="O46" s="101" t="s">
        <v>876</v>
      </c>
      <c r="P46" s="101" t="s">
        <v>876</v>
      </c>
      <c r="Q46" s="101" t="s">
        <v>876</v>
      </c>
      <c r="R46" s="101" t="s">
        <v>876</v>
      </c>
      <c r="S46" s="101" t="s">
        <v>876</v>
      </c>
      <c r="T46" s="101" t="s">
        <v>876</v>
      </c>
    </row>
    <row r="47" spans="1:20" s="41" customFormat="1" ht="64.5" hidden="1" customHeight="1" outlineLevel="1" x14ac:dyDescent="0.2">
      <c r="A47" s="73" t="s">
        <v>866</v>
      </c>
      <c r="B47" s="81" t="s">
        <v>867</v>
      </c>
      <c r="C47" s="90" t="s">
        <v>876</v>
      </c>
      <c r="D47" s="101" t="s">
        <v>876</v>
      </c>
      <c r="E47" s="101" t="s">
        <v>876</v>
      </c>
      <c r="F47" s="101" t="s">
        <v>876</v>
      </c>
      <c r="G47" s="101" t="s">
        <v>876</v>
      </c>
      <c r="H47" s="101" t="s">
        <v>876</v>
      </c>
      <c r="I47" s="101" t="s">
        <v>876</v>
      </c>
      <c r="J47" s="101" t="s">
        <v>876</v>
      </c>
      <c r="K47" s="101" t="s">
        <v>876</v>
      </c>
      <c r="L47" s="101" t="s">
        <v>876</v>
      </c>
      <c r="M47" s="101" t="s">
        <v>876</v>
      </c>
      <c r="N47" s="101" t="s">
        <v>876</v>
      </c>
      <c r="O47" s="101" t="s">
        <v>876</v>
      </c>
      <c r="P47" s="101" t="s">
        <v>876</v>
      </c>
      <c r="Q47" s="101" t="s">
        <v>876</v>
      </c>
      <c r="R47" s="101" t="s">
        <v>876</v>
      </c>
      <c r="S47" s="101" t="s">
        <v>876</v>
      </c>
      <c r="T47" s="101" t="s">
        <v>876</v>
      </c>
    </row>
    <row r="48" spans="1:20" s="97" customFormat="1" ht="59.25" hidden="1" customHeight="1" collapsed="1" x14ac:dyDescent="0.2">
      <c r="A48" s="75" t="s">
        <v>868</v>
      </c>
      <c r="B48" s="83" t="s">
        <v>869</v>
      </c>
      <c r="C48" s="96" t="str">
        <f>C49</f>
        <v>нд</v>
      </c>
      <c r="D48" s="114">
        <f t="shared" ref="D48:T48" si="5">D49</f>
        <v>0</v>
      </c>
      <c r="E48" s="114">
        <f t="shared" si="5"/>
        <v>0</v>
      </c>
      <c r="F48" s="114">
        <f t="shared" si="5"/>
        <v>0</v>
      </c>
      <c r="G48" s="114">
        <f t="shared" si="5"/>
        <v>0</v>
      </c>
      <c r="H48" s="114">
        <f t="shared" si="5"/>
        <v>0</v>
      </c>
      <c r="I48" s="114">
        <f t="shared" si="5"/>
        <v>0</v>
      </c>
      <c r="J48" s="114">
        <f t="shared" si="5"/>
        <v>0</v>
      </c>
      <c r="K48" s="114">
        <f t="shared" si="5"/>
        <v>0</v>
      </c>
      <c r="L48" s="114">
        <f t="shared" si="5"/>
        <v>0</v>
      </c>
      <c r="M48" s="114">
        <f t="shared" si="5"/>
        <v>0</v>
      </c>
      <c r="N48" s="114">
        <f t="shared" si="5"/>
        <v>0</v>
      </c>
      <c r="O48" s="114">
        <f t="shared" si="5"/>
        <v>0</v>
      </c>
      <c r="P48" s="114">
        <f t="shared" si="5"/>
        <v>0</v>
      </c>
      <c r="Q48" s="114">
        <f t="shared" si="5"/>
        <v>0</v>
      </c>
      <c r="R48" s="114">
        <f t="shared" si="5"/>
        <v>0</v>
      </c>
      <c r="S48" s="114">
        <f t="shared" si="5"/>
        <v>0</v>
      </c>
      <c r="T48" s="114" t="str">
        <f t="shared" si="5"/>
        <v>нд</v>
      </c>
    </row>
    <row r="49" spans="1:22" s="99" customFormat="1" ht="55.5" hidden="1" customHeight="1" x14ac:dyDescent="0.2">
      <c r="A49" s="76" t="s">
        <v>870</v>
      </c>
      <c r="B49" s="84" t="s">
        <v>871</v>
      </c>
      <c r="C49" s="98" t="s">
        <v>876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 t="s">
        <v>876</v>
      </c>
    </row>
    <row r="50" spans="1:22" s="41" customFormat="1" ht="54" hidden="1" customHeight="1" x14ac:dyDescent="0.2">
      <c r="A50" s="73" t="s">
        <v>880</v>
      </c>
      <c r="B50" s="90" t="s">
        <v>881</v>
      </c>
      <c r="C50" s="90" t="s">
        <v>876</v>
      </c>
      <c r="D50" s="101" t="s">
        <v>876</v>
      </c>
      <c r="E50" s="101" t="s">
        <v>876</v>
      </c>
      <c r="F50" s="101" t="s">
        <v>876</v>
      </c>
      <c r="G50" s="101" t="s">
        <v>876</v>
      </c>
      <c r="H50" s="101" t="s">
        <v>876</v>
      </c>
      <c r="I50" s="101" t="s">
        <v>876</v>
      </c>
      <c r="J50" s="101" t="s">
        <v>876</v>
      </c>
      <c r="K50" s="101" t="s">
        <v>876</v>
      </c>
      <c r="L50" s="101" t="s">
        <v>876</v>
      </c>
      <c r="M50" s="101" t="s">
        <v>876</v>
      </c>
      <c r="N50" s="101" t="s">
        <v>876</v>
      </c>
      <c r="O50" s="101" t="s">
        <v>876</v>
      </c>
      <c r="P50" s="101" t="s">
        <v>876</v>
      </c>
      <c r="Q50" s="101" t="s">
        <v>876</v>
      </c>
      <c r="R50" s="101" t="s">
        <v>876</v>
      </c>
      <c r="S50" s="101" t="s">
        <v>876</v>
      </c>
      <c r="T50" s="101" t="s">
        <v>876</v>
      </c>
    </row>
    <row r="51" spans="1:22" s="97" customFormat="1" ht="41.25" customHeight="1" x14ac:dyDescent="0.2">
      <c r="A51" s="75" t="s">
        <v>28</v>
      </c>
      <c r="B51" s="96" t="s">
        <v>882</v>
      </c>
      <c r="C51" s="96" t="str">
        <f>C58</f>
        <v>нд</v>
      </c>
      <c r="D51" s="114">
        <f>D58+D79+D52</f>
        <v>40.780785722399997</v>
      </c>
      <c r="E51" s="114">
        <f t="shared" ref="E51:R51" si="6">E58+E79+E52</f>
        <v>0</v>
      </c>
      <c r="F51" s="114">
        <f t="shared" si="6"/>
        <v>40.780785722399997</v>
      </c>
      <c r="G51" s="114">
        <f t="shared" si="6"/>
        <v>40.780785722399997</v>
      </c>
      <c r="H51" s="114">
        <f t="shared" si="6"/>
        <v>12.994084800000001</v>
      </c>
      <c r="I51" s="114">
        <f t="shared" si="6"/>
        <v>8.1168804000000012</v>
      </c>
      <c r="J51" s="114">
        <f t="shared" si="6"/>
        <v>8.1168804000000012</v>
      </c>
      <c r="K51" s="114">
        <f t="shared" si="6"/>
        <v>4.8772044000000001</v>
      </c>
      <c r="L51" s="114">
        <f t="shared" si="6"/>
        <v>4.8772044000000001</v>
      </c>
      <c r="M51" s="114">
        <f t="shared" si="6"/>
        <v>12.300937322399999</v>
      </c>
      <c r="N51" s="114">
        <f t="shared" si="6"/>
        <v>0</v>
      </c>
      <c r="O51" s="114">
        <f t="shared" si="6"/>
        <v>15.4857636</v>
      </c>
      <c r="P51" s="114">
        <f t="shared" si="6"/>
        <v>0</v>
      </c>
      <c r="Q51" s="114">
        <f t="shared" si="6"/>
        <v>27.786700922400001</v>
      </c>
      <c r="R51" s="114">
        <f t="shared" si="6"/>
        <v>0</v>
      </c>
      <c r="S51" s="114">
        <f>S58</f>
        <v>0</v>
      </c>
      <c r="T51" s="114" t="str">
        <f>T58</f>
        <v>нд</v>
      </c>
    </row>
    <row r="52" spans="1:22" s="41" customFormat="1" ht="58.5" customHeight="1" x14ac:dyDescent="0.2">
      <c r="A52" s="73" t="s">
        <v>472</v>
      </c>
      <c r="B52" s="90" t="s">
        <v>883</v>
      </c>
      <c r="C52" s="90" t="s">
        <v>876</v>
      </c>
      <c r="D52" s="101">
        <f>D53</f>
        <v>8.6485776000000012</v>
      </c>
      <c r="E52" s="101">
        <f t="shared" ref="E52:T52" si="7">E53</f>
        <v>0</v>
      </c>
      <c r="F52" s="101">
        <f t="shared" si="7"/>
        <v>8.6485776000000012</v>
      </c>
      <c r="G52" s="101">
        <f t="shared" si="7"/>
        <v>8.6485776000000012</v>
      </c>
      <c r="H52" s="101">
        <f t="shared" si="7"/>
        <v>2.1221700000000001</v>
      </c>
      <c r="I52" s="101">
        <f t="shared" si="7"/>
        <v>2.1221700000000001</v>
      </c>
      <c r="J52" s="101">
        <f t="shared" si="7"/>
        <v>2.1221700000000001</v>
      </c>
      <c r="K52" s="101">
        <f t="shared" si="7"/>
        <v>0</v>
      </c>
      <c r="L52" s="101">
        <f t="shared" si="7"/>
        <v>0</v>
      </c>
      <c r="M52" s="101">
        <f t="shared" si="7"/>
        <v>0</v>
      </c>
      <c r="N52" s="101">
        <f t="shared" si="7"/>
        <v>0</v>
      </c>
      <c r="O52" s="101">
        <f t="shared" si="7"/>
        <v>6.5264076000000006</v>
      </c>
      <c r="P52" s="101">
        <f t="shared" si="7"/>
        <v>0</v>
      </c>
      <c r="Q52" s="101">
        <f t="shared" si="7"/>
        <v>6.5264076000000006</v>
      </c>
      <c r="R52" s="101">
        <f t="shared" si="7"/>
        <v>0</v>
      </c>
      <c r="S52" s="101">
        <f t="shared" si="7"/>
        <v>0</v>
      </c>
      <c r="T52" s="101" t="str">
        <f t="shared" si="7"/>
        <v>нд</v>
      </c>
    </row>
    <row r="53" spans="1:22" s="41" customFormat="1" ht="41.25" customHeight="1" outlineLevel="1" x14ac:dyDescent="0.2">
      <c r="A53" s="76" t="s">
        <v>474</v>
      </c>
      <c r="B53" s="135" t="s">
        <v>884</v>
      </c>
      <c r="C53" s="98" t="s">
        <v>876</v>
      </c>
      <c r="D53" s="115">
        <f>D54+D55+D56</f>
        <v>8.6485776000000012</v>
      </c>
      <c r="E53" s="115">
        <f t="shared" ref="E53:S53" si="8">E54+E55+E56</f>
        <v>0</v>
      </c>
      <c r="F53" s="115">
        <f t="shared" si="8"/>
        <v>8.6485776000000012</v>
      </c>
      <c r="G53" s="115">
        <f t="shared" si="8"/>
        <v>8.6485776000000012</v>
      </c>
      <c r="H53" s="115">
        <f t="shared" si="8"/>
        <v>2.1221700000000001</v>
      </c>
      <c r="I53" s="115">
        <f t="shared" si="8"/>
        <v>2.1221700000000001</v>
      </c>
      <c r="J53" s="115">
        <f t="shared" si="8"/>
        <v>2.1221700000000001</v>
      </c>
      <c r="K53" s="115">
        <f t="shared" si="8"/>
        <v>0</v>
      </c>
      <c r="L53" s="115">
        <f t="shared" si="8"/>
        <v>0</v>
      </c>
      <c r="M53" s="115">
        <f t="shared" si="8"/>
        <v>0</v>
      </c>
      <c r="N53" s="115">
        <f t="shared" si="8"/>
        <v>0</v>
      </c>
      <c r="O53" s="115">
        <f t="shared" si="8"/>
        <v>6.5264076000000006</v>
      </c>
      <c r="P53" s="115">
        <f t="shared" si="8"/>
        <v>0</v>
      </c>
      <c r="Q53" s="115">
        <f t="shared" si="8"/>
        <v>6.5264076000000006</v>
      </c>
      <c r="R53" s="115">
        <f t="shared" si="8"/>
        <v>0</v>
      </c>
      <c r="S53" s="115">
        <f t="shared" si="8"/>
        <v>0</v>
      </c>
      <c r="T53" s="115" t="s">
        <v>876</v>
      </c>
    </row>
    <row r="54" spans="1:22" s="41" customFormat="1" ht="41.25" customHeight="1" outlineLevel="1" x14ac:dyDescent="0.2">
      <c r="A54" s="77" t="s">
        <v>476</v>
      </c>
      <c r="B54" s="89" t="s">
        <v>932</v>
      </c>
      <c r="C54" s="91" t="s">
        <v>933</v>
      </c>
      <c r="D54" s="166">
        <v>2.2787772000000004</v>
      </c>
      <c r="E54" s="166">
        <v>0</v>
      </c>
      <c r="F54" s="166">
        <f>D54</f>
        <v>2.2787772000000004</v>
      </c>
      <c r="G54" s="166">
        <f t="shared" ref="G54:H56" si="9">I54+K54+M54+O54</f>
        <v>2.2787772000000004</v>
      </c>
      <c r="H54" s="166">
        <f t="shared" si="9"/>
        <v>0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166">
        <v>0</v>
      </c>
      <c r="O54" s="166">
        <v>2.2787772000000004</v>
      </c>
      <c r="P54" s="166">
        <v>0</v>
      </c>
      <c r="Q54" s="166">
        <f>G54-H54</f>
        <v>2.2787772000000004</v>
      </c>
      <c r="R54" s="166">
        <v>0</v>
      </c>
      <c r="S54" s="166">
        <v>0</v>
      </c>
      <c r="T54" s="166" t="s">
        <v>876</v>
      </c>
    </row>
    <row r="55" spans="1:22" s="41" customFormat="1" ht="41.25" customHeight="1" outlineLevel="1" x14ac:dyDescent="0.2">
      <c r="A55" s="77" t="s">
        <v>477</v>
      </c>
      <c r="B55" s="89" t="s">
        <v>934</v>
      </c>
      <c r="C55" s="91" t="s">
        <v>935</v>
      </c>
      <c r="D55" s="166">
        <v>4.2476304000000003</v>
      </c>
      <c r="E55" s="166">
        <v>0</v>
      </c>
      <c r="F55" s="166">
        <f>D55</f>
        <v>4.2476304000000003</v>
      </c>
      <c r="G55" s="166">
        <f t="shared" si="9"/>
        <v>4.2476304000000003</v>
      </c>
      <c r="H55" s="166">
        <f t="shared" si="9"/>
        <v>0</v>
      </c>
      <c r="I55" s="166">
        <v>0</v>
      </c>
      <c r="J55" s="166">
        <v>0</v>
      </c>
      <c r="K55" s="166">
        <v>0</v>
      </c>
      <c r="L55" s="166">
        <v>0</v>
      </c>
      <c r="M55" s="166">
        <v>0</v>
      </c>
      <c r="N55" s="166">
        <v>0</v>
      </c>
      <c r="O55" s="166">
        <v>4.2476304000000003</v>
      </c>
      <c r="P55" s="166">
        <v>0</v>
      </c>
      <c r="Q55" s="166">
        <f>G55-H55</f>
        <v>4.2476304000000003</v>
      </c>
      <c r="R55" s="166">
        <v>0</v>
      </c>
      <c r="S55" s="166">
        <v>0</v>
      </c>
      <c r="T55" s="166" t="s">
        <v>876</v>
      </c>
    </row>
    <row r="56" spans="1:22" s="41" customFormat="1" ht="41.25" customHeight="1" outlineLevel="1" x14ac:dyDescent="0.2">
      <c r="A56" s="77" t="s">
        <v>478</v>
      </c>
      <c r="B56" s="89" t="s">
        <v>936</v>
      </c>
      <c r="C56" s="91" t="s">
        <v>937</v>
      </c>
      <c r="D56" s="166">
        <v>2.1221700000000001</v>
      </c>
      <c r="E56" s="166">
        <v>0</v>
      </c>
      <c r="F56" s="166">
        <f>D56</f>
        <v>2.1221700000000001</v>
      </c>
      <c r="G56" s="166">
        <f t="shared" si="9"/>
        <v>2.1221700000000001</v>
      </c>
      <c r="H56" s="166">
        <f t="shared" si="9"/>
        <v>2.1221700000000001</v>
      </c>
      <c r="I56" s="166">
        <v>2.1221700000000001</v>
      </c>
      <c r="J56" s="166">
        <v>2.1221700000000001</v>
      </c>
      <c r="K56" s="166">
        <v>0</v>
      </c>
      <c r="L56" s="166">
        <v>0</v>
      </c>
      <c r="M56" s="166">
        <v>0</v>
      </c>
      <c r="N56" s="166">
        <v>0</v>
      </c>
      <c r="O56" s="166">
        <v>0</v>
      </c>
      <c r="P56" s="166">
        <v>0</v>
      </c>
      <c r="Q56" s="166">
        <f>G56-H56</f>
        <v>0</v>
      </c>
      <c r="R56" s="166">
        <v>0</v>
      </c>
      <c r="S56" s="166">
        <v>0</v>
      </c>
      <c r="T56" s="166" t="s">
        <v>876</v>
      </c>
    </row>
    <row r="57" spans="1:22" s="41" customFormat="1" ht="41.25" customHeight="1" outlineLevel="1" x14ac:dyDescent="0.2">
      <c r="A57" s="73" t="s">
        <v>479</v>
      </c>
      <c r="B57" s="90" t="s">
        <v>885</v>
      </c>
      <c r="C57" s="90" t="s">
        <v>876</v>
      </c>
      <c r="D57" s="101">
        <v>0</v>
      </c>
      <c r="E57" s="101">
        <v>0</v>
      </c>
      <c r="F57" s="101" t="s">
        <v>876</v>
      </c>
      <c r="G57" s="101" t="s">
        <v>876</v>
      </c>
      <c r="H57" s="101" t="s">
        <v>876</v>
      </c>
      <c r="I57" s="101" t="s">
        <v>876</v>
      </c>
      <c r="J57" s="101" t="s">
        <v>876</v>
      </c>
      <c r="K57" s="101" t="s">
        <v>876</v>
      </c>
      <c r="L57" s="101" t="s">
        <v>876</v>
      </c>
      <c r="M57" s="101" t="s">
        <v>876</v>
      </c>
      <c r="N57" s="101" t="s">
        <v>876</v>
      </c>
      <c r="O57" s="101" t="s">
        <v>876</v>
      </c>
      <c r="P57" s="101" t="s">
        <v>876</v>
      </c>
      <c r="Q57" s="101" t="s">
        <v>876</v>
      </c>
      <c r="R57" s="101" t="s">
        <v>876</v>
      </c>
      <c r="S57" s="101">
        <v>0</v>
      </c>
      <c r="T57" s="101" t="s">
        <v>876</v>
      </c>
    </row>
    <row r="58" spans="1:22" s="97" customFormat="1" ht="41.25" customHeight="1" x14ac:dyDescent="0.2">
      <c r="A58" s="75" t="s">
        <v>487</v>
      </c>
      <c r="B58" s="96" t="s">
        <v>886</v>
      </c>
      <c r="C58" s="96" t="str">
        <f>C59</f>
        <v>нд</v>
      </c>
      <c r="D58" s="114">
        <f t="shared" ref="D58:T58" si="10">D59</f>
        <v>32.132208122399994</v>
      </c>
      <c r="E58" s="114">
        <f t="shared" si="10"/>
        <v>0</v>
      </c>
      <c r="F58" s="114">
        <f t="shared" si="10"/>
        <v>32.132208122399994</v>
      </c>
      <c r="G58" s="114">
        <f t="shared" si="10"/>
        <v>32.132208122399994</v>
      </c>
      <c r="H58" s="114">
        <f t="shared" si="10"/>
        <v>10.871914800000001</v>
      </c>
      <c r="I58" s="114">
        <f t="shared" si="10"/>
        <v>5.9947104000000007</v>
      </c>
      <c r="J58" s="114">
        <f t="shared" si="10"/>
        <v>5.9947104000000007</v>
      </c>
      <c r="K58" s="114">
        <f t="shared" si="10"/>
        <v>4.8772044000000001</v>
      </c>
      <c r="L58" s="114">
        <f t="shared" si="10"/>
        <v>4.8772044000000001</v>
      </c>
      <c r="M58" s="114">
        <f t="shared" si="10"/>
        <v>12.300937322399999</v>
      </c>
      <c r="N58" s="114">
        <f t="shared" si="10"/>
        <v>0</v>
      </c>
      <c r="O58" s="114">
        <f t="shared" si="10"/>
        <v>8.9593559999999997</v>
      </c>
      <c r="P58" s="114">
        <f t="shared" si="10"/>
        <v>0</v>
      </c>
      <c r="Q58" s="114">
        <f t="shared" si="10"/>
        <v>21.260293322399999</v>
      </c>
      <c r="R58" s="114">
        <f t="shared" si="10"/>
        <v>0</v>
      </c>
      <c r="S58" s="114">
        <f t="shared" si="10"/>
        <v>0</v>
      </c>
      <c r="T58" s="114" t="str">
        <f t="shared" si="10"/>
        <v>нд</v>
      </c>
    </row>
    <row r="59" spans="1:22" s="99" customFormat="1" ht="41.25" customHeight="1" x14ac:dyDescent="0.2">
      <c r="A59" s="76" t="s">
        <v>887</v>
      </c>
      <c r="B59" s="135" t="s">
        <v>888</v>
      </c>
      <c r="C59" s="98" t="s">
        <v>876</v>
      </c>
      <c r="D59" s="115">
        <f>SUM(D60:D77)</f>
        <v>32.132208122399994</v>
      </c>
      <c r="E59" s="115">
        <f t="shared" ref="E59:S59" si="11">SUM(E60:E77)</f>
        <v>0</v>
      </c>
      <c r="F59" s="115">
        <f t="shared" si="11"/>
        <v>32.132208122399994</v>
      </c>
      <c r="G59" s="115">
        <f t="shared" si="11"/>
        <v>32.132208122399994</v>
      </c>
      <c r="H59" s="115">
        <f t="shared" si="11"/>
        <v>10.871914800000001</v>
      </c>
      <c r="I59" s="115">
        <f t="shared" si="11"/>
        <v>5.9947104000000007</v>
      </c>
      <c r="J59" s="115">
        <f t="shared" si="11"/>
        <v>5.9947104000000007</v>
      </c>
      <c r="K59" s="115">
        <f t="shared" si="11"/>
        <v>4.8772044000000001</v>
      </c>
      <c r="L59" s="115">
        <f t="shared" si="11"/>
        <v>4.8772044000000001</v>
      </c>
      <c r="M59" s="115">
        <f t="shared" si="11"/>
        <v>12.300937322399999</v>
      </c>
      <c r="N59" s="115">
        <f t="shared" si="11"/>
        <v>0</v>
      </c>
      <c r="O59" s="115">
        <f t="shared" si="11"/>
        <v>8.9593559999999997</v>
      </c>
      <c r="P59" s="115">
        <f t="shared" si="11"/>
        <v>0</v>
      </c>
      <c r="Q59" s="115">
        <f t="shared" si="11"/>
        <v>21.260293322399999</v>
      </c>
      <c r="R59" s="115">
        <f t="shared" si="11"/>
        <v>0</v>
      </c>
      <c r="S59" s="115">
        <f t="shared" si="11"/>
        <v>0</v>
      </c>
      <c r="T59" s="115" t="s">
        <v>876</v>
      </c>
    </row>
    <row r="60" spans="1:22" s="88" customFormat="1" ht="41.25" customHeight="1" outlineLevel="1" x14ac:dyDescent="0.2">
      <c r="A60" s="77" t="s">
        <v>889</v>
      </c>
      <c r="B60" s="89" t="s">
        <v>941</v>
      </c>
      <c r="C60" s="91" t="s">
        <v>942</v>
      </c>
      <c r="D60" s="166">
        <v>1.8349836000000002</v>
      </c>
      <c r="E60" s="166">
        <v>0</v>
      </c>
      <c r="F60" s="166">
        <f t="shared" ref="F60:F65" si="12">D60</f>
        <v>1.8349836000000002</v>
      </c>
      <c r="G60" s="166">
        <f t="shared" ref="G60:H65" si="13">I60+K60+M60+O60</f>
        <v>1.8349836000000002</v>
      </c>
      <c r="H60" s="166">
        <f t="shared" si="13"/>
        <v>1.8349836000000002</v>
      </c>
      <c r="I60" s="166">
        <v>0</v>
      </c>
      <c r="J60" s="166">
        <v>0</v>
      </c>
      <c r="K60" s="166">
        <v>1.8349836000000002</v>
      </c>
      <c r="L60" s="166">
        <f>K60</f>
        <v>1.8349836000000002</v>
      </c>
      <c r="M60" s="166">
        <v>0</v>
      </c>
      <c r="N60" s="166">
        <v>0</v>
      </c>
      <c r="O60" s="166">
        <v>0</v>
      </c>
      <c r="P60" s="166">
        <v>0</v>
      </c>
      <c r="Q60" s="166">
        <f t="shared" ref="Q60:Q65" si="14">G60-H60</f>
        <v>0</v>
      </c>
      <c r="R60" s="166">
        <v>0</v>
      </c>
      <c r="S60" s="166">
        <v>0</v>
      </c>
      <c r="T60" s="166" t="s">
        <v>876</v>
      </c>
    </row>
    <row r="61" spans="1:22" s="88" customFormat="1" ht="41.25" customHeight="1" outlineLevel="1" x14ac:dyDescent="0.2">
      <c r="A61" s="77" t="s">
        <v>890</v>
      </c>
      <c r="B61" s="89" t="s">
        <v>943</v>
      </c>
      <c r="C61" s="91" t="s">
        <v>944</v>
      </c>
      <c r="D61" s="166">
        <v>1.7993699999999999</v>
      </c>
      <c r="E61" s="166">
        <v>0</v>
      </c>
      <c r="F61" s="166">
        <f t="shared" si="12"/>
        <v>1.7993699999999999</v>
      </c>
      <c r="G61" s="166">
        <f t="shared" si="13"/>
        <v>1.7993699999999999</v>
      </c>
      <c r="H61" s="166">
        <f t="shared" si="13"/>
        <v>1.7993699999999999</v>
      </c>
      <c r="I61" s="166">
        <v>0</v>
      </c>
      <c r="J61" s="166">
        <v>0</v>
      </c>
      <c r="K61" s="166">
        <v>1.7993699999999999</v>
      </c>
      <c r="L61" s="166">
        <f t="shared" ref="L61:L62" si="15">K61</f>
        <v>1.7993699999999999</v>
      </c>
      <c r="M61" s="166">
        <v>0</v>
      </c>
      <c r="N61" s="166">
        <v>0</v>
      </c>
      <c r="O61" s="166">
        <v>0</v>
      </c>
      <c r="P61" s="166">
        <v>0</v>
      </c>
      <c r="Q61" s="166">
        <f t="shared" si="14"/>
        <v>0</v>
      </c>
      <c r="R61" s="166">
        <v>0</v>
      </c>
      <c r="S61" s="166">
        <v>0</v>
      </c>
      <c r="T61" s="166" t="s">
        <v>876</v>
      </c>
    </row>
    <row r="62" spans="1:22" s="88" customFormat="1" ht="41.25" customHeight="1" outlineLevel="1" x14ac:dyDescent="0.2">
      <c r="A62" s="77" t="s">
        <v>891</v>
      </c>
      <c r="B62" s="89" t="s">
        <v>945</v>
      </c>
      <c r="C62" s="91" t="s">
        <v>946</v>
      </c>
      <c r="D62" s="166">
        <v>1.2428508</v>
      </c>
      <c r="E62" s="166">
        <v>0</v>
      </c>
      <c r="F62" s="166">
        <f t="shared" si="12"/>
        <v>1.2428508</v>
      </c>
      <c r="G62" s="166">
        <f t="shared" si="13"/>
        <v>1.2428508</v>
      </c>
      <c r="H62" s="166">
        <f t="shared" si="13"/>
        <v>1.2428508</v>
      </c>
      <c r="I62" s="166">
        <v>0</v>
      </c>
      <c r="J62" s="166">
        <v>0</v>
      </c>
      <c r="K62" s="166">
        <v>1.2428508</v>
      </c>
      <c r="L62" s="166">
        <f t="shared" si="15"/>
        <v>1.2428508</v>
      </c>
      <c r="M62" s="166">
        <v>0</v>
      </c>
      <c r="N62" s="166">
        <v>0</v>
      </c>
      <c r="O62" s="166">
        <v>0</v>
      </c>
      <c r="P62" s="166">
        <v>0</v>
      </c>
      <c r="Q62" s="166">
        <f t="shared" si="14"/>
        <v>0</v>
      </c>
      <c r="R62" s="166">
        <v>0</v>
      </c>
      <c r="S62" s="166">
        <v>0</v>
      </c>
      <c r="T62" s="166" t="s">
        <v>876</v>
      </c>
    </row>
    <row r="63" spans="1:22" s="88" customFormat="1" ht="41.25" customHeight="1" outlineLevel="1" x14ac:dyDescent="0.2">
      <c r="A63" s="77" t="s">
        <v>920</v>
      </c>
      <c r="B63" s="89" t="s">
        <v>947</v>
      </c>
      <c r="C63" s="91" t="s">
        <v>948</v>
      </c>
      <c r="D63" s="166">
        <v>1.914126</v>
      </c>
      <c r="E63" s="166">
        <v>0</v>
      </c>
      <c r="F63" s="166">
        <f t="shared" si="12"/>
        <v>1.914126</v>
      </c>
      <c r="G63" s="166">
        <f t="shared" si="13"/>
        <v>1.914126</v>
      </c>
      <c r="H63" s="166">
        <f t="shared" si="13"/>
        <v>0</v>
      </c>
      <c r="I63" s="166">
        <v>0</v>
      </c>
      <c r="J63" s="166">
        <v>0</v>
      </c>
      <c r="K63" s="166">
        <v>0</v>
      </c>
      <c r="L63" s="166">
        <v>0</v>
      </c>
      <c r="M63" s="166">
        <v>1.914126</v>
      </c>
      <c r="N63" s="166">
        <v>0</v>
      </c>
      <c r="O63" s="166">
        <v>0</v>
      </c>
      <c r="P63" s="166">
        <v>0</v>
      </c>
      <c r="Q63" s="166">
        <f t="shared" si="14"/>
        <v>1.914126</v>
      </c>
      <c r="R63" s="166">
        <v>0</v>
      </c>
      <c r="S63" s="166">
        <v>0</v>
      </c>
      <c r="T63" s="166" t="s">
        <v>876</v>
      </c>
    </row>
    <row r="64" spans="1:22" s="88" customFormat="1" ht="41.25" customHeight="1" outlineLevel="1" x14ac:dyDescent="0.2">
      <c r="A64" s="77" t="s">
        <v>921</v>
      </c>
      <c r="B64" s="89" t="s">
        <v>949</v>
      </c>
      <c r="C64" s="91" t="s">
        <v>950</v>
      </c>
      <c r="D64" s="166">
        <v>1.3633525224</v>
      </c>
      <c r="E64" s="166">
        <v>0</v>
      </c>
      <c r="F64" s="166">
        <f t="shared" si="12"/>
        <v>1.3633525224</v>
      </c>
      <c r="G64" s="166">
        <f t="shared" si="13"/>
        <v>1.3633525224</v>
      </c>
      <c r="H64" s="166">
        <f t="shared" si="13"/>
        <v>0</v>
      </c>
      <c r="I64" s="166">
        <v>0</v>
      </c>
      <c r="J64" s="166">
        <v>0</v>
      </c>
      <c r="K64" s="166">
        <v>0</v>
      </c>
      <c r="L64" s="166">
        <v>0</v>
      </c>
      <c r="M64" s="166">
        <v>1.3633525224</v>
      </c>
      <c r="N64" s="166">
        <v>0</v>
      </c>
      <c r="O64" s="166">
        <v>0</v>
      </c>
      <c r="P64" s="166">
        <v>0</v>
      </c>
      <c r="Q64" s="166">
        <f t="shared" si="14"/>
        <v>1.3633525224</v>
      </c>
      <c r="R64" s="166">
        <v>0</v>
      </c>
      <c r="S64" s="166">
        <v>0</v>
      </c>
      <c r="T64" s="166" t="s">
        <v>876</v>
      </c>
      <c r="V64" s="41"/>
    </row>
    <row r="65" spans="1:20" s="88" customFormat="1" ht="41.25" customHeight="1" outlineLevel="1" x14ac:dyDescent="0.2">
      <c r="A65" s="77" t="s">
        <v>922</v>
      </c>
      <c r="B65" s="89" t="s">
        <v>951</v>
      </c>
      <c r="C65" s="91" t="s">
        <v>952</v>
      </c>
      <c r="D65" s="166">
        <v>0.72131400000000001</v>
      </c>
      <c r="E65" s="166">
        <v>0</v>
      </c>
      <c r="F65" s="166">
        <f t="shared" si="12"/>
        <v>0.72131400000000001</v>
      </c>
      <c r="G65" s="166">
        <f t="shared" si="13"/>
        <v>0.72131400000000001</v>
      </c>
      <c r="H65" s="166">
        <f t="shared" si="13"/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0.72131400000000001</v>
      </c>
      <c r="N65" s="166">
        <v>0</v>
      </c>
      <c r="O65" s="166">
        <v>0</v>
      </c>
      <c r="P65" s="166">
        <v>0</v>
      </c>
      <c r="Q65" s="166">
        <f t="shared" si="14"/>
        <v>0.72131400000000001</v>
      </c>
      <c r="R65" s="166">
        <v>0</v>
      </c>
      <c r="S65" s="166">
        <v>0</v>
      </c>
      <c r="T65" s="166" t="s">
        <v>876</v>
      </c>
    </row>
    <row r="66" spans="1:20" s="88" customFormat="1" ht="41.25" customHeight="1" outlineLevel="1" x14ac:dyDescent="0.2">
      <c r="A66" s="77" t="s">
        <v>953</v>
      </c>
      <c r="B66" s="89" t="s">
        <v>954</v>
      </c>
      <c r="C66" s="91" t="s">
        <v>955</v>
      </c>
      <c r="D66" s="166">
        <v>2.2205436000000001</v>
      </c>
      <c r="E66" s="166">
        <v>0</v>
      </c>
      <c r="F66" s="166">
        <f t="shared" ref="F66:F77" si="16">D66</f>
        <v>2.2205436000000001</v>
      </c>
      <c r="G66" s="166">
        <f t="shared" ref="G66:G77" si="17">I66+K66+M66+O66</f>
        <v>2.2205436000000001</v>
      </c>
      <c r="H66" s="166">
        <f t="shared" ref="H66:H77" si="18">J66+L66+N66+P66</f>
        <v>0</v>
      </c>
      <c r="I66" s="166">
        <v>0</v>
      </c>
      <c r="J66" s="166">
        <v>0</v>
      </c>
      <c r="K66" s="166">
        <v>0</v>
      </c>
      <c r="L66" s="166">
        <v>0</v>
      </c>
      <c r="M66" s="166">
        <v>0</v>
      </c>
      <c r="N66" s="166">
        <v>0</v>
      </c>
      <c r="O66" s="166">
        <v>2.2205436000000001</v>
      </c>
      <c r="P66" s="166">
        <v>0</v>
      </c>
      <c r="Q66" s="166">
        <f t="shared" ref="Q66:Q77" si="19">G66-H66</f>
        <v>2.2205436000000001</v>
      </c>
      <c r="R66" s="166">
        <v>0</v>
      </c>
      <c r="S66" s="166">
        <v>0</v>
      </c>
      <c r="T66" s="166" t="s">
        <v>876</v>
      </c>
    </row>
    <row r="67" spans="1:20" s="88" customFormat="1" ht="41.25" customHeight="1" outlineLevel="1" x14ac:dyDescent="0.2">
      <c r="A67" s="77" t="s">
        <v>956</v>
      </c>
      <c r="B67" s="89" t="s">
        <v>957</v>
      </c>
      <c r="C67" s="91" t="s">
        <v>958</v>
      </c>
      <c r="D67" s="166">
        <v>1.8508632</v>
      </c>
      <c r="E67" s="166">
        <v>0</v>
      </c>
      <c r="F67" s="166">
        <f t="shared" si="16"/>
        <v>1.8508632</v>
      </c>
      <c r="G67" s="166">
        <f t="shared" si="17"/>
        <v>1.8508632</v>
      </c>
      <c r="H67" s="166">
        <f t="shared" si="18"/>
        <v>0</v>
      </c>
      <c r="I67" s="166">
        <v>0</v>
      </c>
      <c r="J67" s="166">
        <v>0</v>
      </c>
      <c r="K67" s="166">
        <v>0</v>
      </c>
      <c r="L67" s="166">
        <v>0</v>
      </c>
      <c r="M67" s="166">
        <v>0</v>
      </c>
      <c r="N67" s="166">
        <v>0</v>
      </c>
      <c r="O67" s="166">
        <v>1.8508632</v>
      </c>
      <c r="P67" s="166">
        <v>0</v>
      </c>
      <c r="Q67" s="166">
        <f t="shared" si="19"/>
        <v>1.8508632</v>
      </c>
      <c r="R67" s="166">
        <v>0</v>
      </c>
      <c r="S67" s="166">
        <v>0</v>
      </c>
      <c r="T67" s="166" t="s">
        <v>876</v>
      </c>
    </row>
    <row r="68" spans="1:20" s="88" customFormat="1" ht="41.25" customHeight="1" outlineLevel="1" x14ac:dyDescent="0.2">
      <c r="A68" s="77" t="s">
        <v>959</v>
      </c>
      <c r="B68" s="89" t="s">
        <v>960</v>
      </c>
      <c r="C68" s="91" t="s">
        <v>961</v>
      </c>
      <c r="D68" s="166">
        <v>2.7843504000000001</v>
      </c>
      <c r="E68" s="166">
        <v>0</v>
      </c>
      <c r="F68" s="166">
        <f t="shared" si="16"/>
        <v>2.7843504000000001</v>
      </c>
      <c r="G68" s="166">
        <f t="shared" si="17"/>
        <v>2.7843504000000001</v>
      </c>
      <c r="H68" s="166">
        <f t="shared" si="18"/>
        <v>0</v>
      </c>
      <c r="I68" s="166">
        <v>0</v>
      </c>
      <c r="J68" s="166">
        <v>0</v>
      </c>
      <c r="K68" s="166">
        <v>0</v>
      </c>
      <c r="L68" s="166">
        <v>0</v>
      </c>
      <c r="M68" s="166">
        <v>0</v>
      </c>
      <c r="N68" s="166">
        <v>0</v>
      </c>
      <c r="O68" s="166">
        <v>2.7843504000000001</v>
      </c>
      <c r="P68" s="166">
        <v>0</v>
      </c>
      <c r="Q68" s="166">
        <f t="shared" si="19"/>
        <v>2.7843504000000001</v>
      </c>
      <c r="R68" s="166">
        <v>0</v>
      </c>
      <c r="S68" s="166">
        <v>0</v>
      </c>
      <c r="T68" s="166" t="s">
        <v>876</v>
      </c>
    </row>
    <row r="69" spans="1:20" s="88" customFormat="1" ht="41.25" customHeight="1" outlineLevel="1" x14ac:dyDescent="0.2">
      <c r="A69" s="77" t="s">
        <v>962</v>
      </c>
      <c r="B69" s="89" t="s">
        <v>963</v>
      </c>
      <c r="C69" s="91" t="s">
        <v>964</v>
      </c>
      <c r="D69" s="166">
        <v>2.3195579999999998</v>
      </c>
      <c r="E69" s="166">
        <v>0</v>
      </c>
      <c r="F69" s="166">
        <f t="shared" si="16"/>
        <v>2.3195579999999998</v>
      </c>
      <c r="G69" s="166">
        <f t="shared" si="17"/>
        <v>2.3195579999999998</v>
      </c>
      <c r="H69" s="166">
        <f t="shared" si="18"/>
        <v>0</v>
      </c>
      <c r="I69" s="166">
        <v>0</v>
      </c>
      <c r="J69" s="166">
        <v>0</v>
      </c>
      <c r="K69" s="166">
        <v>0</v>
      </c>
      <c r="L69" s="166">
        <v>0</v>
      </c>
      <c r="M69" s="166">
        <v>2.3195579999999998</v>
      </c>
      <c r="N69" s="166">
        <v>0</v>
      </c>
      <c r="O69" s="166">
        <v>0</v>
      </c>
      <c r="P69" s="166">
        <v>0</v>
      </c>
      <c r="Q69" s="166">
        <f t="shared" si="19"/>
        <v>2.3195579999999998</v>
      </c>
      <c r="R69" s="166">
        <v>0</v>
      </c>
      <c r="S69" s="166">
        <v>0</v>
      </c>
      <c r="T69" s="166" t="s">
        <v>876</v>
      </c>
    </row>
    <row r="70" spans="1:20" s="88" customFormat="1" ht="41.25" customHeight="1" outlineLevel="1" x14ac:dyDescent="0.2">
      <c r="A70" s="77" t="s">
        <v>965</v>
      </c>
      <c r="B70" s="89" t="s">
        <v>966</v>
      </c>
      <c r="C70" s="91" t="s">
        <v>967</v>
      </c>
      <c r="D70" s="166">
        <v>1.6545396000000001</v>
      </c>
      <c r="E70" s="166">
        <v>0</v>
      </c>
      <c r="F70" s="166">
        <f t="shared" si="16"/>
        <v>1.6545396000000001</v>
      </c>
      <c r="G70" s="166">
        <f t="shared" si="17"/>
        <v>1.6545396000000001</v>
      </c>
      <c r="H70" s="166">
        <f t="shared" si="18"/>
        <v>0</v>
      </c>
      <c r="I70" s="166">
        <v>0</v>
      </c>
      <c r="J70" s="166">
        <v>0</v>
      </c>
      <c r="K70" s="166">
        <v>0</v>
      </c>
      <c r="L70" s="166">
        <v>0</v>
      </c>
      <c r="M70" s="166">
        <v>1.6545396000000001</v>
      </c>
      <c r="N70" s="166">
        <v>0</v>
      </c>
      <c r="O70" s="166">
        <v>0</v>
      </c>
      <c r="P70" s="166">
        <v>0</v>
      </c>
      <c r="Q70" s="166">
        <f t="shared" si="19"/>
        <v>1.6545396000000001</v>
      </c>
      <c r="R70" s="166">
        <v>0</v>
      </c>
      <c r="S70" s="166">
        <v>0</v>
      </c>
      <c r="T70" s="166" t="s">
        <v>876</v>
      </c>
    </row>
    <row r="71" spans="1:20" s="88" customFormat="1" ht="41.25" customHeight="1" outlineLevel="1" x14ac:dyDescent="0.2">
      <c r="A71" s="77" t="s">
        <v>968</v>
      </c>
      <c r="B71" s="89" t="s">
        <v>969</v>
      </c>
      <c r="C71" s="91" t="s">
        <v>970</v>
      </c>
      <c r="D71" s="166">
        <v>2.1193643999999998</v>
      </c>
      <c r="E71" s="166">
        <v>0</v>
      </c>
      <c r="F71" s="166">
        <f t="shared" si="16"/>
        <v>2.1193643999999998</v>
      </c>
      <c r="G71" s="166">
        <f t="shared" si="17"/>
        <v>2.1193643999999998</v>
      </c>
      <c r="H71" s="166">
        <f t="shared" si="18"/>
        <v>0</v>
      </c>
      <c r="I71" s="166">
        <v>0</v>
      </c>
      <c r="J71" s="166">
        <v>0</v>
      </c>
      <c r="K71" s="166">
        <v>0</v>
      </c>
      <c r="L71" s="166">
        <v>0</v>
      </c>
      <c r="M71" s="166">
        <v>2.1193643999999998</v>
      </c>
      <c r="N71" s="166">
        <v>0</v>
      </c>
      <c r="O71" s="166">
        <v>0</v>
      </c>
      <c r="P71" s="166">
        <v>0</v>
      </c>
      <c r="Q71" s="166">
        <f t="shared" si="19"/>
        <v>2.1193643999999998</v>
      </c>
      <c r="R71" s="166">
        <v>0</v>
      </c>
      <c r="S71" s="166">
        <v>0</v>
      </c>
      <c r="T71" s="166" t="s">
        <v>876</v>
      </c>
    </row>
    <row r="72" spans="1:20" s="88" customFormat="1" ht="41.25" customHeight="1" outlineLevel="1" x14ac:dyDescent="0.2">
      <c r="A72" s="77" t="s">
        <v>971</v>
      </c>
      <c r="B72" s="89" t="s">
        <v>972</v>
      </c>
      <c r="C72" s="91" t="s">
        <v>973</v>
      </c>
      <c r="D72" s="166">
        <v>2.2086827999999996</v>
      </c>
      <c r="E72" s="166">
        <v>0</v>
      </c>
      <c r="F72" s="166">
        <f t="shared" si="16"/>
        <v>2.2086827999999996</v>
      </c>
      <c r="G72" s="166">
        <f t="shared" si="17"/>
        <v>2.2086827999999996</v>
      </c>
      <c r="H72" s="166">
        <f t="shared" si="18"/>
        <v>0</v>
      </c>
      <c r="I72" s="166">
        <v>0</v>
      </c>
      <c r="J72" s="166">
        <v>0</v>
      </c>
      <c r="K72" s="166">
        <v>0</v>
      </c>
      <c r="L72" s="166">
        <v>0</v>
      </c>
      <c r="M72" s="166">
        <v>2.2086827999999996</v>
      </c>
      <c r="N72" s="166">
        <v>0</v>
      </c>
      <c r="O72" s="166">
        <v>0</v>
      </c>
      <c r="P72" s="166">
        <v>0</v>
      </c>
      <c r="Q72" s="166">
        <f t="shared" si="19"/>
        <v>2.2086827999999996</v>
      </c>
      <c r="R72" s="166">
        <v>0</v>
      </c>
      <c r="S72" s="166">
        <v>0</v>
      </c>
      <c r="T72" s="166" t="s">
        <v>876</v>
      </c>
    </row>
    <row r="73" spans="1:20" s="88" customFormat="1" ht="41.25" customHeight="1" outlineLevel="1" x14ac:dyDescent="0.2">
      <c r="A73" s="77" t="s">
        <v>974</v>
      </c>
      <c r="B73" s="89" t="s">
        <v>975</v>
      </c>
      <c r="C73" s="91" t="s">
        <v>976</v>
      </c>
      <c r="D73" s="166">
        <v>2.1035987999999999</v>
      </c>
      <c r="E73" s="166">
        <v>0</v>
      </c>
      <c r="F73" s="166">
        <f t="shared" si="16"/>
        <v>2.1035987999999999</v>
      </c>
      <c r="G73" s="166">
        <f t="shared" si="17"/>
        <v>2.1035987999999999</v>
      </c>
      <c r="H73" s="166">
        <f t="shared" si="18"/>
        <v>0</v>
      </c>
      <c r="I73" s="166">
        <v>0</v>
      </c>
      <c r="J73" s="166"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2.1035987999999999</v>
      </c>
      <c r="P73" s="166">
        <v>0</v>
      </c>
      <c r="Q73" s="166">
        <f t="shared" si="19"/>
        <v>2.1035987999999999</v>
      </c>
      <c r="R73" s="166">
        <v>0</v>
      </c>
      <c r="S73" s="166">
        <v>0</v>
      </c>
      <c r="T73" s="166" t="s">
        <v>876</v>
      </c>
    </row>
    <row r="74" spans="1:20" s="88" customFormat="1" ht="41.25" customHeight="1" outlineLevel="1" x14ac:dyDescent="0.2">
      <c r="A74" s="77" t="s">
        <v>977</v>
      </c>
      <c r="B74" s="89" t="s">
        <v>978</v>
      </c>
      <c r="C74" s="91" t="s">
        <v>979</v>
      </c>
      <c r="D74" s="166">
        <v>1.2839328000000001</v>
      </c>
      <c r="E74" s="166">
        <v>0</v>
      </c>
      <c r="F74" s="166">
        <f t="shared" si="16"/>
        <v>1.2839328000000001</v>
      </c>
      <c r="G74" s="166">
        <f t="shared" si="17"/>
        <v>1.2839328000000001</v>
      </c>
      <c r="H74" s="166">
        <f t="shared" si="18"/>
        <v>1.2839328000000001</v>
      </c>
      <c r="I74" s="166">
        <v>1.2839328000000001</v>
      </c>
      <c r="J74" s="166">
        <v>1.2839328000000001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6">
        <v>0</v>
      </c>
      <c r="Q74" s="166">
        <f t="shared" si="19"/>
        <v>0</v>
      </c>
      <c r="R74" s="166">
        <v>0</v>
      </c>
      <c r="S74" s="166">
        <v>0</v>
      </c>
      <c r="T74" s="166" t="s">
        <v>876</v>
      </c>
    </row>
    <row r="75" spans="1:20" s="88" customFormat="1" ht="41.25" customHeight="1" outlineLevel="1" x14ac:dyDescent="0.2">
      <c r="A75" s="77" t="s">
        <v>980</v>
      </c>
      <c r="B75" s="89" t="s">
        <v>981</v>
      </c>
      <c r="C75" s="91" t="s">
        <v>982</v>
      </c>
      <c r="D75" s="166">
        <v>1.8434472</v>
      </c>
      <c r="E75" s="166">
        <v>0</v>
      </c>
      <c r="F75" s="166">
        <f t="shared" si="16"/>
        <v>1.8434472</v>
      </c>
      <c r="G75" s="166">
        <f t="shared" si="17"/>
        <v>1.8434472</v>
      </c>
      <c r="H75" s="166">
        <f t="shared" si="18"/>
        <v>1.8434472</v>
      </c>
      <c r="I75" s="166">
        <v>1.8434472</v>
      </c>
      <c r="J75" s="166">
        <v>1.8434472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6">
        <v>0</v>
      </c>
      <c r="Q75" s="166">
        <f t="shared" si="19"/>
        <v>0</v>
      </c>
      <c r="R75" s="166">
        <v>0</v>
      </c>
      <c r="S75" s="166">
        <v>0</v>
      </c>
      <c r="T75" s="166" t="s">
        <v>876</v>
      </c>
    </row>
    <row r="76" spans="1:20" s="88" customFormat="1" ht="41.25" customHeight="1" outlineLevel="1" x14ac:dyDescent="0.2">
      <c r="A76" s="77" t="s">
        <v>983</v>
      </c>
      <c r="B76" s="89" t="s">
        <v>984</v>
      </c>
      <c r="C76" s="91" t="s">
        <v>985</v>
      </c>
      <c r="D76" s="166">
        <v>1.6694004</v>
      </c>
      <c r="E76" s="166">
        <v>0</v>
      </c>
      <c r="F76" s="166">
        <f t="shared" si="16"/>
        <v>1.6694004</v>
      </c>
      <c r="G76" s="166">
        <f t="shared" si="17"/>
        <v>1.6694004</v>
      </c>
      <c r="H76" s="166">
        <f t="shared" si="18"/>
        <v>1.6694004</v>
      </c>
      <c r="I76" s="166">
        <v>1.6694004</v>
      </c>
      <c r="J76" s="166">
        <v>1.6694004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6">
        <v>0</v>
      </c>
      <c r="Q76" s="166">
        <f t="shared" si="19"/>
        <v>0</v>
      </c>
      <c r="R76" s="166">
        <v>0</v>
      </c>
      <c r="S76" s="166">
        <v>0</v>
      </c>
      <c r="T76" s="166" t="s">
        <v>876</v>
      </c>
    </row>
    <row r="77" spans="1:20" s="88" customFormat="1" ht="41.25" customHeight="1" outlineLevel="1" x14ac:dyDescent="0.2">
      <c r="A77" s="77" t="s">
        <v>986</v>
      </c>
      <c r="B77" s="89" t="s">
        <v>987</v>
      </c>
      <c r="C77" s="91" t="s">
        <v>988</v>
      </c>
      <c r="D77" s="166">
        <v>1.1979299999999999</v>
      </c>
      <c r="E77" s="166">
        <v>0</v>
      </c>
      <c r="F77" s="166">
        <f t="shared" si="16"/>
        <v>1.1979299999999999</v>
      </c>
      <c r="G77" s="166">
        <f t="shared" si="17"/>
        <v>1.1979299999999999</v>
      </c>
      <c r="H77" s="166">
        <f t="shared" si="18"/>
        <v>1.1979299999999999</v>
      </c>
      <c r="I77" s="166">
        <v>1.1979299999999999</v>
      </c>
      <c r="J77" s="166">
        <v>1.1979299999999999</v>
      </c>
      <c r="K77" s="166">
        <v>0</v>
      </c>
      <c r="L77" s="166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f t="shared" si="19"/>
        <v>0</v>
      </c>
      <c r="R77" s="166">
        <v>0</v>
      </c>
      <c r="S77" s="166">
        <v>0</v>
      </c>
      <c r="T77" s="166" t="s">
        <v>876</v>
      </c>
    </row>
    <row r="78" spans="1:20" s="41" customFormat="1" ht="41.25" customHeight="1" x14ac:dyDescent="0.2">
      <c r="A78" s="73" t="s">
        <v>892</v>
      </c>
      <c r="B78" s="90" t="s">
        <v>893</v>
      </c>
      <c r="C78" s="90" t="s">
        <v>876</v>
      </c>
      <c r="D78" s="101">
        <v>0</v>
      </c>
      <c r="E78" s="101">
        <v>0</v>
      </c>
      <c r="F78" s="101">
        <v>0</v>
      </c>
      <c r="G78" s="101">
        <v>0</v>
      </c>
      <c r="H78" s="101">
        <v>0</v>
      </c>
      <c r="I78" s="101">
        <v>0</v>
      </c>
      <c r="J78" s="101">
        <v>0</v>
      </c>
      <c r="K78" s="101">
        <v>0</v>
      </c>
      <c r="L78" s="101">
        <v>0</v>
      </c>
      <c r="M78" s="101">
        <v>0</v>
      </c>
      <c r="N78" s="101">
        <v>0</v>
      </c>
      <c r="O78" s="101">
        <v>0</v>
      </c>
      <c r="P78" s="101">
        <v>0</v>
      </c>
      <c r="Q78" s="101">
        <v>0</v>
      </c>
      <c r="R78" s="101">
        <v>0</v>
      </c>
      <c r="S78" s="101">
        <v>0</v>
      </c>
      <c r="T78" s="101" t="s">
        <v>876</v>
      </c>
    </row>
    <row r="79" spans="1:20" s="97" customFormat="1" ht="41.25" customHeight="1" collapsed="1" x14ac:dyDescent="0.2">
      <c r="A79" s="75" t="s">
        <v>489</v>
      </c>
      <c r="B79" s="96" t="s">
        <v>894</v>
      </c>
      <c r="C79" s="96" t="s">
        <v>876</v>
      </c>
      <c r="D79" s="114">
        <f>D80</f>
        <v>0</v>
      </c>
      <c r="E79" s="114">
        <f t="shared" ref="E79:R79" si="20">E80</f>
        <v>0</v>
      </c>
      <c r="F79" s="114">
        <f t="shared" si="20"/>
        <v>0</v>
      </c>
      <c r="G79" s="114">
        <f t="shared" si="20"/>
        <v>0</v>
      </c>
      <c r="H79" s="114">
        <f t="shared" si="20"/>
        <v>0</v>
      </c>
      <c r="I79" s="114">
        <f t="shared" si="20"/>
        <v>0</v>
      </c>
      <c r="J79" s="114">
        <f t="shared" si="20"/>
        <v>0</v>
      </c>
      <c r="K79" s="114">
        <f t="shared" si="20"/>
        <v>0</v>
      </c>
      <c r="L79" s="114">
        <f t="shared" si="20"/>
        <v>0</v>
      </c>
      <c r="M79" s="114">
        <f t="shared" si="20"/>
        <v>0</v>
      </c>
      <c r="N79" s="114">
        <f t="shared" si="20"/>
        <v>0</v>
      </c>
      <c r="O79" s="114">
        <f t="shared" si="20"/>
        <v>0</v>
      </c>
      <c r="P79" s="114">
        <f t="shared" si="20"/>
        <v>0</v>
      </c>
      <c r="Q79" s="114">
        <f t="shared" si="20"/>
        <v>0</v>
      </c>
      <c r="R79" s="114">
        <f t="shared" si="20"/>
        <v>0</v>
      </c>
      <c r="S79" s="114">
        <v>0</v>
      </c>
      <c r="T79" s="114" t="s">
        <v>876</v>
      </c>
    </row>
    <row r="80" spans="1:20" s="99" customFormat="1" ht="41.25" hidden="1" customHeight="1" x14ac:dyDescent="0.2">
      <c r="A80" s="76" t="s">
        <v>491</v>
      </c>
      <c r="B80" s="135" t="s">
        <v>895</v>
      </c>
      <c r="C80" s="98" t="s">
        <v>876</v>
      </c>
      <c r="D80" s="115">
        <v>0</v>
      </c>
      <c r="E80" s="115">
        <v>0</v>
      </c>
      <c r="F80" s="115">
        <v>0</v>
      </c>
      <c r="G80" s="115">
        <v>0</v>
      </c>
      <c r="H80" s="115">
        <v>0</v>
      </c>
      <c r="I80" s="115">
        <v>0</v>
      </c>
      <c r="J80" s="115">
        <v>0</v>
      </c>
      <c r="K80" s="115">
        <v>0</v>
      </c>
      <c r="L80" s="115">
        <v>0</v>
      </c>
      <c r="M80" s="115">
        <v>0</v>
      </c>
      <c r="N80" s="115">
        <v>0</v>
      </c>
      <c r="O80" s="115">
        <v>0</v>
      </c>
      <c r="P80" s="115">
        <v>0</v>
      </c>
      <c r="Q80" s="115">
        <v>0</v>
      </c>
      <c r="R80" s="115">
        <v>0</v>
      </c>
      <c r="S80" s="115">
        <v>0</v>
      </c>
      <c r="T80" s="115" t="s">
        <v>876</v>
      </c>
    </row>
    <row r="81" spans="1:20" s="41" customFormat="1" ht="41.25" hidden="1" customHeight="1" outlineLevel="1" x14ac:dyDescent="0.2">
      <c r="A81" s="73" t="s">
        <v>494</v>
      </c>
      <c r="B81" s="90" t="s">
        <v>896</v>
      </c>
      <c r="C81" s="90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</row>
    <row r="82" spans="1:20" s="41" customFormat="1" ht="41.25" hidden="1" customHeight="1" outlineLevel="1" x14ac:dyDescent="0.2">
      <c r="A82" s="73" t="s">
        <v>495</v>
      </c>
      <c r="B82" s="90" t="s">
        <v>897</v>
      </c>
      <c r="C82" s="90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</row>
    <row r="83" spans="1:20" s="41" customFormat="1" ht="41.25" hidden="1" customHeight="1" outlineLevel="1" x14ac:dyDescent="0.2">
      <c r="A83" s="73" t="s">
        <v>496</v>
      </c>
      <c r="B83" s="90" t="s">
        <v>898</v>
      </c>
      <c r="C83" s="90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</row>
    <row r="84" spans="1:20" s="41" customFormat="1" ht="41.25" hidden="1" customHeight="1" outlineLevel="1" x14ac:dyDescent="0.2">
      <c r="A84" s="73" t="s">
        <v>497</v>
      </c>
      <c r="B84" s="90" t="s">
        <v>899</v>
      </c>
      <c r="C84" s="90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</row>
    <row r="85" spans="1:20" s="41" customFormat="1" ht="41.25" hidden="1" customHeight="1" outlineLevel="1" x14ac:dyDescent="0.2">
      <c r="A85" s="73" t="s">
        <v>498</v>
      </c>
      <c r="B85" s="90" t="s">
        <v>900</v>
      </c>
      <c r="C85" s="90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</row>
    <row r="86" spans="1:20" s="41" customFormat="1" ht="41.25" hidden="1" customHeight="1" outlineLevel="1" x14ac:dyDescent="0.2">
      <c r="A86" s="73" t="s">
        <v>499</v>
      </c>
      <c r="B86" s="90" t="s">
        <v>901</v>
      </c>
      <c r="C86" s="90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</row>
    <row r="87" spans="1:20" s="41" customFormat="1" ht="41.25" hidden="1" customHeight="1" outlineLevel="1" x14ac:dyDescent="0.2">
      <c r="A87" s="73" t="s">
        <v>902</v>
      </c>
      <c r="B87" s="90" t="s">
        <v>903</v>
      </c>
      <c r="C87" s="90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</row>
    <row r="88" spans="1:20" s="41" customFormat="1" ht="41.25" customHeight="1" collapsed="1" x14ac:dyDescent="0.2">
      <c r="A88" s="73" t="s">
        <v>904</v>
      </c>
      <c r="B88" s="90" t="s">
        <v>905</v>
      </c>
      <c r="C88" s="90" t="s">
        <v>876</v>
      </c>
      <c r="D88" s="101">
        <v>0</v>
      </c>
      <c r="E88" s="101">
        <v>0</v>
      </c>
      <c r="F88" s="101">
        <v>0</v>
      </c>
      <c r="G88" s="101">
        <v>0</v>
      </c>
      <c r="H88" s="101">
        <v>0</v>
      </c>
      <c r="I88" s="101">
        <v>0</v>
      </c>
      <c r="J88" s="101">
        <v>0</v>
      </c>
      <c r="K88" s="101">
        <v>0</v>
      </c>
      <c r="L88" s="101">
        <v>0</v>
      </c>
      <c r="M88" s="101">
        <v>0</v>
      </c>
      <c r="N88" s="101">
        <v>0</v>
      </c>
      <c r="O88" s="101">
        <v>0</v>
      </c>
      <c r="P88" s="101">
        <v>0</v>
      </c>
      <c r="Q88" s="101">
        <v>0</v>
      </c>
      <c r="R88" s="101">
        <v>0</v>
      </c>
      <c r="S88" s="101">
        <v>0</v>
      </c>
      <c r="T88" s="101" t="s">
        <v>876</v>
      </c>
    </row>
    <row r="89" spans="1:20" s="41" customFormat="1" ht="41.25" customHeight="1" outlineLevel="1" x14ac:dyDescent="0.2">
      <c r="A89" s="73" t="s">
        <v>906</v>
      </c>
      <c r="B89" s="90" t="s">
        <v>907</v>
      </c>
      <c r="C89" s="90" t="s">
        <v>876</v>
      </c>
      <c r="D89" s="101">
        <v>0</v>
      </c>
      <c r="E89" s="101">
        <v>0</v>
      </c>
      <c r="F89" s="101">
        <v>0</v>
      </c>
      <c r="G89" s="101">
        <v>0</v>
      </c>
      <c r="H89" s="101">
        <v>0</v>
      </c>
      <c r="I89" s="101">
        <v>0</v>
      </c>
      <c r="J89" s="101">
        <v>0</v>
      </c>
      <c r="K89" s="101">
        <v>0</v>
      </c>
      <c r="L89" s="101">
        <v>0</v>
      </c>
      <c r="M89" s="101">
        <v>0</v>
      </c>
      <c r="N89" s="101">
        <v>0</v>
      </c>
      <c r="O89" s="101">
        <v>0</v>
      </c>
      <c r="P89" s="101">
        <v>0</v>
      </c>
      <c r="Q89" s="101">
        <v>0</v>
      </c>
      <c r="R89" s="101">
        <v>0</v>
      </c>
      <c r="S89" s="101">
        <v>0</v>
      </c>
      <c r="T89" s="101" t="s">
        <v>876</v>
      </c>
    </row>
    <row r="90" spans="1:20" s="41" customFormat="1" ht="41.25" customHeight="1" outlineLevel="1" x14ac:dyDescent="0.2">
      <c r="A90" s="73" t="s">
        <v>908</v>
      </c>
      <c r="B90" s="90" t="s">
        <v>909</v>
      </c>
      <c r="C90" s="90" t="s">
        <v>876</v>
      </c>
      <c r="D90" s="101">
        <v>0</v>
      </c>
      <c r="E90" s="101">
        <v>0</v>
      </c>
      <c r="F90" s="101">
        <v>0</v>
      </c>
      <c r="G90" s="101">
        <v>0</v>
      </c>
      <c r="H90" s="101">
        <v>0</v>
      </c>
      <c r="I90" s="101">
        <v>0</v>
      </c>
      <c r="J90" s="101">
        <v>0</v>
      </c>
      <c r="K90" s="101">
        <v>0</v>
      </c>
      <c r="L90" s="101">
        <v>0</v>
      </c>
      <c r="M90" s="101">
        <v>0</v>
      </c>
      <c r="N90" s="101">
        <v>0</v>
      </c>
      <c r="O90" s="101">
        <v>0</v>
      </c>
      <c r="P90" s="101">
        <v>0</v>
      </c>
      <c r="Q90" s="101">
        <v>0</v>
      </c>
      <c r="R90" s="101">
        <v>0</v>
      </c>
      <c r="S90" s="101">
        <v>0</v>
      </c>
      <c r="T90" s="101" t="s">
        <v>876</v>
      </c>
    </row>
    <row r="91" spans="1:20" s="41" customFormat="1" ht="53.25" customHeight="1" x14ac:dyDescent="0.2">
      <c r="A91" s="73" t="s">
        <v>30</v>
      </c>
      <c r="B91" s="90" t="s">
        <v>910</v>
      </c>
      <c r="C91" s="90" t="s">
        <v>876</v>
      </c>
      <c r="D91" s="101">
        <v>0</v>
      </c>
      <c r="E91" s="101">
        <v>0</v>
      </c>
      <c r="F91" s="101">
        <v>0</v>
      </c>
      <c r="G91" s="101">
        <v>0</v>
      </c>
      <c r="H91" s="101">
        <v>0</v>
      </c>
      <c r="I91" s="101">
        <v>0</v>
      </c>
      <c r="J91" s="101">
        <v>0</v>
      </c>
      <c r="K91" s="101">
        <v>0</v>
      </c>
      <c r="L91" s="101">
        <v>0</v>
      </c>
      <c r="M91" s="101">
        <v>0</v>
      </c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1">
        <v>0</v>
      </c>
      <c r="T91" s="101" t="s">
        <v>876</v>
      </c>
    </row>
    <row r="92" spans="1:20" s="41" customFormat="1" ht="41.25" customHeight="1" outlineLevel="1" x14ac:dyDescent="0.2">
      <c r="A92" s="73" t="s">
        <v>911</v>
      </c>
      <c r="B92" s="90" t="s">
        <v>912</v>
      </c>
      <c r="C92" s="90" t="s">
        <v>876</v>
      </c>
      <c r="D92" s="101">
        <v>0</v>
      </c>
      <c r="E92" s="101">
        <v>0</v>
      </c>
      <c r="F92" s="101">
        <v>0</v>
      </c>
      <c r="G92" s="101">
        <v>0</v>
      </c>
      <c r="H92" s="101">
        <v>0</v>
      </c>
      <c r="I92" s="101">
        <v>0</v>
      </c>
      <c r="J92" s="101">
        <v>0</v>
      </c>
      <c r="K92" s="101">
        <v>0</v>
      </c>
      <c r="L92" s="101">
        <v>0</v>
      </c>
      <c r="M92" s="101">
        <v>0</v>
      </c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0</v>
      </c>
      <c r="T92" s="101" t="s">
        <v>876</v>
      </c>
    </row>
    <row r="93" spans="1:20" s="41" customFormat="1" ht="41.25" customHeight="1" outlineLevel="1" x14ac:dyDescent="0.2">
      <c r="A93" s="73" t="s">
        <v>913</v>
      </c>
      <c r="B93" s="90" t="s">
        <v>914</v>
      </c>
      <c r="C93" s="90" t="s">
        <v>876</v>
      </c>
      <c r="D93" s="101">
        <v>0</v>
      </c>
      <c r="E93" s="101">
        <v>0</v>
      </c>
      <c r="F93" s="101">
        <v>0</v>
      </c>
      <c r="G93" s="101">
        <v>0</v>
      </c>
      <c r="H93" s="101">
        <v>0</v>
      </c>
      <c r="I93" s="101">
        <v>0</v>
      </c>
      <c r="J93" s="101">
        <v>0</v>
      </c>
      <c r="K93" s="101">
        <v>0</v>
      </c>
      <c r="L93" s="101">
        <v>0</v>
      </c>
      <c r="M93" s="101">
        <v>0</v>
      </c>
      <c r="N93" s="101">
        <v>0</v>
      </c>
      <c r="O93" s="101">
        <v>0</v>
      </c>
      <c r="P93" s="101">
        <v>0</v>
      </c>
      <c r="Q93" s="101">
        <v>0</v>
      </c>
      <c r="R93" s="101">
        <v>0</v>
      </c>
      <c r="S93" s="101">
        <v>0</v>
      </c>
      <c r="T93" s="101" t="s">
        <v>876</v>
      </c>
    </row>
    <row r="94" spans="1:20" s="97" customFormat="1" ht="41.25" customHeight="1" x14ac:dyDescent="0.2">
      <c r="A94" s="75" t="s">
        <v>32</v>
      </c>
      <c r="B94" s="96" t="s">
        <v>915</v>
      </c>
      <c r="C94" s="96" t="s">
        <v>876</v>
      </c>
      <c r="D94" s="114">
        <f t="shared" ref="D94:R94" si="21">SUM(D95:D95)</f>
        <v>2.370715836</v>
      </c>
      <c r="E94" s="114">
        <f t="shared" si="21"/>
        <v>0</v>
      </c>
      <c r="F94" s="114">
        <f t="shared" si="21"/>
        <v>2.370715836</v>
      </c>
      <c r="G94" s="114">
        <f t="shared" si="21"/>
        <v>2.370715836</v>
      </c>
      <c r="H94" s="114">
        <f t="shared" si="21"/>
        <v>2.370715836</v>
      </c>
      <c r="I94" s="114">
        <f t="shared" si="21"/>
        <v>0</v>
      </c>
      <c r="J94" s="114">
        <f t="shared" si="21"/>
        <v>0</v>
      </c>
      <c r="K94" s="114">
        <f t="shared" si="21"/>
        <v>2.370715836</v>
      </c>
      <c r="L94" s="114">
        <f t="shared" si="21"/>
        <v>2.370715836</v>
      </c>
      <c r="M94" s="114">
        <f t="shared" si="21"/>
        <v>0</v>
      </c>
      <c r="N94" s="114">
        <f t="shared" si="21"/>
        <v>0</v>
      </c>
      <c r="O94" s="114">
        <f t="shared" si="21"/>
        <v>0</v>
      </c>
      <c r="P94" s="114">
        <f t="shared" si="21"/>
        <v>0</v>
      </c>
      <c r="Q94" s="114">
        <f t="shared" si="21"/>
        <v>0</v>
      </c>
      <c r="R94" s="114">
        <f t="shared" si="21"/>
        <v>0</v>
      </c>
      <c r="S94" s="114">
        <v>0</v>
      </c>
      <c r="T94" s="114" t="s">
        <v>876</v>
      </c>
    </row>
    <row r="95" spans="1:20" s="88" customFormat="1" ht="57.75" customHeight="1" outlineLevel="1" x14ac:dyDescent="0.2">
      <c r="A95" s="77" t="s">
        <v>504</v>
      </c>
      <c r="B95" s="89" t="s">
        <v>939</v>
      </c>
      <c r="C95" s="91" t="s">
        <v>940</v>
      </c>
      <c r="D95" s="166">
        <v>2.370715836</v>
      </c>
      <c r="E95" s="166">
        <v>0</v>
      </c>
      <c r="F95" s="166">
        <f>D95</f>
        <v>2.370715836</v>
      </c>
      <c r="G95" s="166">
        <f>I95+K95+M95+O95</f>
        <v>2.370715836</v>
      </c>
      <c r="H95" s="166">
        <f>J95+L95+N95+P95</f>
        <v>2.370715836</v>
      </c>
      <c r="I95" s="166">
        <v>0</v>
      </c>
      <c r="J95" s="166">
        <v>0</v>
      </c>
      <c r="K95" s="166">
        <v>2.370715836</v>
      </c>
      <c r="L95" s="166">
        <f>K95</f>
        <v>2.370715836</v>
      </c>
      <c r="M95" s="166">
        <v>0</v>
      </c>
      <c r="N95" s="166">
        <v>0</v>
      </c>
      <c r="O95" s="166">
        <v>0</v>
      </c>
      <c r="P95" s="166">
        <v>0</v>
      </c>
      <c r="Q95" s="166">
        <f>G95-H95</f>
        <v>0</v>
      </c>
      <c r="R95" s="166">
        <v>0</v>
      </c>
      <c r="S95" s="166">
        <v>0</v>
      </c>
      <c r="T95" s="166" t="s">
        <v>876</v>
      </c>
    </row>
    <row r="96" spans="1:20" s="41" customFormat="1" ht="41.25" customHeight="1" x14ac:dyDescent="0.2">
      <c r="A96" s="73" t="s">
        <v>34</v>
      </c>
      <c r="B96" s="90" t="s">
        <v>916</v>
      </c>
      <c r="C96" s="90" t="s">
        <v>876</v>
      </c>
      <c r="D96" s="101">
        <v>0</v>
      </c>
      <c r="E96" s="101">
        <v>0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1">
        <v>0</v>
      </c>
      <c r="T96" s="101" t="s">
        <v>876</v>
      </c>
    </row>
    <row r="97" spans="1:20" s="41" customFormat="1" ht="41.25" customHeight="1" x14ac:dyDescent="0.2">
      <c r="A97" s="73" t="s">
        <v>36</v>
      </c>
      <c r="B97" s="90" t="s">
        <v>917</v>
      </c>
      <c r="C97" s="90" t="s">
        <v>876</v>
      </c>
      <c r="D97" s="101">
        <v>0</v>
      </c>
      <c r="E97" s="101">
        <v>0</v>
      </c>
      <c r="F97" s="101"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1">
        <v>0</v>
      </c>
      <c r="T97" s="101" t="s">
        <v>876</v>
      </c>
    </row>
  </sheetData>
  <mergeCells count="29">
    <mergeCell ref="M20:N20"/>
    <mergeCell ref="O20:P20"/>
    <mergeCell ref="R20:R21"/>
    <mergeCell ref="S20:S21"/>
    <mergeCell ref="J14:K14"/>
    <mergeCell ref="H17:P17"/>
    <mergeCell ref="A19:A21"/>
    <mergeCell ref="B19:B21"/>
    <mergeCell ref="C19:C21"/>
    <mergeCell ref="D19:D21"/>
    <mergeCell ref="E19:E21"/>
    <mergeCell ref="F19:F21"/>
    <mergeCell ref="G19:P19"/>
    <mergeCell ref="H16:T16"/>
    <mergeCell ref="Q19:Q21"/>
    <mergeCell ref="R19:S19"/>
    <mergeCell ref="T19:T21"/>
    <mergeCell ref="G20:H20"/>
    <mergeCell ref="I20:J20"/>
    <mergeCell ref="K20:L20"/>
    <mergeCell ref="R2:T2"/>
    <mergeCell ref="A8:T8"/>
    <mergeCell ref="G9:H9"/>
    <mergeCell ref="J9:K9"/>
    <mergeCell ref="G12:O12"/>
    <mergeCell ref="G11:T11"/>
    <mergeCell ref="M4:T4"/>
    <mergeCell ref="R5:T5"/>
    <mergeCell ref="P6:Q6"/>
  </mergeCells>
  <pageMargins left="0.70866141732283472" right="0.70866141732283472" top="0.74803149606299213" bottom="0.74803149606299213" header="0.31496062992125984" footer="0.31496062992125984"/>
  <pageSetup paperSize="9" scale="5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6"/>
  <sheetViews>
    <sheetView view="pageBreakPreview" topLeftCell="A7" zoomScale="80" zoomScaleNormal="100" zoomScaleSheetLayoutView="80" workbookViewId="0">
      <selection activeCell="I67" sqref="I67:I84"/>
    </sheetView>
  </sheetViews>
  <sheetFormatPr defaultRowHeight="15.75" outlineLevelRow="1" x14ac:dyDescent="0.25"/>
  <cols>
    <col min="1" max="1" width="9.85546875" style="1" customWidth="1"/>
    <col min="2" max="2" width="46" style="1" customWidth="1"/>
    <col min="3" max="3" width="13.28515625" style="1" customWidth="1"/>
    <col min="4" max="6" width="7.7109375" style="1" customWidth="1"/>
    <col min="7" max="7" width="10" style="1" customWidth="1"/>
    <col min="8" max="8" width="7.7109375" style="1" customWidth="1"/>
    <col min="9" max="9" width="9" style="1" customWidth="1"/>
    <col min="10" max="11" width="7.7109375" style="1" customWidth="1"/>
    <col min="12" max="12" width="10" style="1" customWidth="1"/>
    <col min="13" max="13" width="7.7109375" style="1" customWidth="1"/>
    <col min="14" max="23" width="6.7109375" style="1" customWidth="1"/>
    <col min="24" max="24" width="24.85546875" style="1" customWidth="1"/>
    <col min="25" max="25" width="11.85546875" style="1" customWidth="1"/>
    <col min="26" max="16384" width="9.140625" style="1"/>
  </cols>
  <sheetData>
    <row r="1" spans="1:25" s="2" customFormat="1" ht="12.75" customHeight="1" x14ac:dyDescent="0.2">
      <c r="W1" s="45"/>
      <c r="X1" s="213" t="s">
        <v>713</v>
      </c>
      <c r="Y1" s="213"/>
    </row>
    <row r="2" spans="1:25" s="2" customFormat="1" ht="24" customHeight="1" x14ac:dyDescent="0.2">
      <c r="P2" s="46"/>
      <c r="Q2" s="46"/>
      <c r="R2" s="46"/>
      <c r="S2" s="46"/>
      <c r="T2" s="46"/>
      <c r="U2" s="46"/>
      <c r="W2" s="214" t="s">
        <v>3</v>
      </c>
      <c r="X2" s="214"/>
      <c r="Y2" s="214"/>
    </row>
    <row r="3" spans="1:25" s="2" customFormat="1" ht="24" customHeight="1" x14ac:dyDescent="0.2">
      <c r="P3" s="46"/>
      <c r="Q3" s="46"/>
      <c r="R3" s="46"/>
      <c r="S3" s="46"/>
      <c r="T3" s="46"/>
      <c r="U3" s="46"/>
      <c r="V3" s="46"/>
      <c r="W3" s="46"/>
      <c r="X3" s="46"/>
    </row>
    <row r="4" spans="1:25" s="2" customFormat="1" ht="28.5" customHeight="1" x14ac:dyDescent="0.2">
      <c r="P4" s="46"/>
      <c r="Q4" s="46"/>
      <c r="R4" s="186" t="s">
        <v>923</v>
      </c>
      <c r="S4" s="186"/>
      <c r="T4" s="186"/>
      <c r="U4" s="186"/>
      <c r="V4" s="186"/>
      <c r="W4" s="186"/>
      <c r="X4" s="186"/>
      <c r="Y4" s="186"/>
    </row>
    <row r="5" spans="1:25" s="2" customFormat="1" ht="24" customHeight="1" x14ac:dyDescent="0.2">
      <c r="P5" s="46"/>
      <c r="Q5" s="46"/>
      <c r="R5" s="52"/>
      <c r="S5" s="52"/>
      <c r="T5" s="3"/>
      <c r="U5" s="165"/>
      <c r="V5" s="165"/>
      <c r="W5" s="187" t="str">
        <f>Ф10!R5</f>
        <v>С.Ю. Ковалевский</v>
      </c>
      <c r="X5" s="187"/>
      <c r="Y5" s="187"/>
    </row>
    <row r="6" spans="1:25" s="2" customFormat="1" ht="24" customHeight="1" x14ac:dyDescent="0.2">
      <c r="P6" s="46"/>
      <c r="Q6" s="46"/>
      <c r="R6" s="126"/>
      <c r="S6" s="126"/>
      <c r="T6" s="54"/>
      <c r="U6" s="188" t="s">
        <v>924</v>
      </c>
      <c r="V6" s="188"/>
      <c r="W6" s="54"/>
      <c r="X6" s="54"/>
      <c r="Y6" s="54"/>
    </row>
    <row r="7" spans="1:25" s="2" customFormat="1" ht="24" customHeight="1" x14ac:dyDescent="0.2">
      <c r="P7" s="46"/>
      <c r="Q7" s="46"/>
      <c r="R7" s="3"/>
      <c r="S7" s="52"/>
      <c r="T7" s="54"/>
      <c r="U7" s="54"/>
      <c r="V7" s="42" t="s">
        <v>925</v>
      </c>
      <c r="W7" s="42"/>
      <c r="X7" s="54"/>
      <c r="Y7" s="54"/>
    </row>
    <row r="8" spans="1:25" s="3" customFormat="1" ht="16.5" customHeight="1" x14ac:dyDescent="0.25">
      <c r="A8" s="182" t="s">
        <v>714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</row>
    <row r="9" spans="1:25" s="3" customFormat="1" ht="12" x14ac:dyDescent="0.2">
      <c r="H9" s="4" t="s">
        <v>693</v>
      </c>
      <c r="I9" s="215" t="str">
        <f>Ф10!G9</f>
        <v>2</v>
      </c>
      <c r="J9" s="216"/>
      <c r="K9" s="3" t="s">
        <v>694</v>
      </c>
      <c r="L9" s="215" t="str">
        <f>Ф10!J9</f>
        <v>2022</v>
      </c>
      <c r="M9" s="216"/>
      <c r="N9" s="3" t="s">
        <v>695</v>
      </c>
    </row>
    <row r="10" spans="1:25" ht="11.25" customHeight="1" x14ac:dyDescent="0.25"/>
    <row r="11" spans="1:25" s="3" customFormat="1" ht="14.25" x14ac:dyDescent="0.2">
      <c r="H11" s="4" t="s">
        <v>696</v>
      </c>
      <c r="I11" s="185" t="str">
        <f>Ф10!G11</f>
        <v>Общество с ограниченной ответственностью "Артемовская электросетевая компания"</v>
      </c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</row>
    <row r="12" spans="1:25" s="2" customFormat="1" ht="12.75" customHeight="1" x14ac:dyDescent="0.2">
      <c r="I12" s="184" t="s">
        <v>4</v>
      </c>
      <c r="J12" s="184"/>
      <c r="K12" s="184"/>
      <c r="L12" s="184"/>
      <c r="M12" s="184"/>
      <c r="N12" s="184"/>
      <c r="O12" s="184"/>
      <c r="P12" s="184"/>
      <c r="Q12" s="184"/>
      <c r="R12" s="184"/>
    </row>
    <row r="13" spans="1:25" ht="11.25" customHeight="1" x14ac:dyDescent="0.25"/>
    <row r="14" spans="1:25" s="3" customFormat="1" ht="12" x14ac:dyDescent="0.2">
      <c r="K14" s="4" t="s">
        <v>697</v>
      </c>
      <c r="L14" s="215" t="str">
        <f>Ф10!J14</f>
        <v>2022</v>
      </c>
      <c r="M14" s="216"/>
      <c r="N14" s="3" t="s">
        <v>5</v>
      </c>
    </row>
    <row r="15" spans="1:25" ht="11.25" customHeight="1" x14ac:dyDescent="0.25"/>
    <row r="16" spans="1:25" s="3" customFormat="1" ht="30" customHeight="1" x14ac:dyDescent="0.2">
      <c r="J16" s="4" t="s">
        <v>698</v>
      </c>
      <c r="K16" s="196" t="str">
        <f>Ф10!H16</f>
        <v>Приказом Министерства энергетики и газоснабжения Приморского края  № 45пр-183 от 21.10.2021 года</v>
      </c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</row>
    <row r="17" spans="1:25" s="2" customFormat="1" ht="12.75" customHeight="1" x14ac:dyDescent="0.2">
      <c r="K17" s="126" t="s">
        <v>6</v>
      </c>
      <c r="L17" s="126"/>
      <c r="M17" s="126"/>
      <c r="N17" s="126"/>
      <c r="O17" s="126"/>
      <c r="P17" s="126"/>
      <c r="Q17" s="126"/>
      <c r="R17" s="126"/>
      <c r="S17" s="126"/>
    </row>
    <row r="18" spans="1:25" ht="11.25" customHeight="1" x14ac:dyDescent="0.25"/>
    <row r="19" spans="1:25" s="2" customFormat="1" ht="15" customHeight="1" x14ac:dyDescent="0.2">
      <c r="A19" s="199" t="s">
        <v>699</v>
      </c>
      <c r="B19" s="199" t="s">
        <v>700</v>
      </c>
      <c r="C19" s="199" t="s">
        <v>701</v>
      </c>
      <c r="D19" s="202" t="s">
        <v>715</v>
      </c>
      <c r="E19" s="202"/>
      <c r="F19" s="202"/>
      <c r="G19" s="202"/>
      <c r="H19" s="202"/>
      <c r="I19" s="202"/>
      <c r="J19" s="202"/>
      <c r="K19" s="202"/>
      <c r="L19" s="202"/>
      <c r="M19" s="203"/>
      <c r="N19" s="204" t="s">
        <v>704</v>
      </c>
      <c r="O19" s="205"/>
      <c r="P19" s="205"/>
      <c r="Q19" s="205"/>
      <c r="R19" s="205"/>
      <c r="S19" s="205"/>
      <c r="T19" s="205"/>
      <c r="U19" s="205"/>
      <c r="V19" s="205"/>
      <c r="W19" s="206"/>
      <c r="X19" s="199" t="s">
        <v>705</v>
      </c>
    </row>
    <row r="20" spans="1:25" s="2" customFormat="1" ht="15" customHeight="1" x14ac:dyDescent="0.2">
      <c r="A20" s="200"/>
      <c r="B20" s="200"/>
      <c r="C20" s="200"/>
      <c r="D20" s="217" t="s">
        <v>989</v>
      </c>
      <c r="E20" s="202"/>
      <c r="F20" s="202"/>
      <c r="G20" s="202"/>
      <c r="H20" s="202"/>
      <c r="I20" s="202"/>
      <c r="J20" s="202"/>
      <c r="K20" s="202"/>
      <c r="L20" s="202"/>
      <c r="M20" s="203"/>
      <c r="N20" s="207"/>
      <c r="O20" s="208"/>
      <c r="P20" s="208"/>
      <c r="Q20" s="208"/>
      <c r="R20" s="208"/>
      <c r="S20" s="208"/>
      <c r="T20" s="208"/>
      <c r="U20" s="208"/>
      <c r="V20" s="208"/>
      <c r="W20" s="209"/>
      <c r="X20" s="200"/>
    </row>
    <row r="21" spans="1:25" s="2" customFormat="1" ht="15" customHeight="1" x14ac:dyDescent="0.2">
      <c r="A21" s="200"/>
      <c r="B21" s="200"/>
      <c r="C21" s="200"/>
      <c r="D21" s="217" t="s">
        <v>0</v>
      </c>
      <c r="E21" s="202"/>
      <c r="F21" s="202"/>
      <c r="G21" s="202"/>
      <c r="H21" s="203"/>
      <c r="I21" s="217" t="s">
        <v>1</v>
      </c>
      <c r="J21" s="202"/>
      <c r="K21" s="202"/>
      <c r="L21" s="202"/>
      <c r="M21" s="203"/>
      <c r="N21" s="212" t="s">
        <v>716</v>
      </c>
      <c r="O21" s="212"/>
      <c r="P21" s="212" t="s">
        <v>717</v>
      </c>
      <c r="Q21" s="212"/>
      <c r="R21" s="212" t="s">
        <v>718</v>
      </c>
      <c r="S21" s="212"/>
      <c r="T21" s="212" t="s">
        <v>719</v>
      </c>
      <c r="U21" s="212"/>
      <c r="V21" s="212" t="s">
        <v>720</v>
      </c>
      <c r="W21" s="212"/>
      <c r="X21" s="200"/>
    </row>
    <row r="22" spans="1:25" s="2" customFormat="1" ht="111.75" customHeight="1" x14ac:dyDescent="0.2">
      <c r="A22" s="200"/>
      <c r="B22" s="200"/>
      <c r="C22" s="200"/>
      <c r="D22" s="210" t="s">
        <v>716</v>
      </c>
      <c r="E22" s="210" t="s">
        <v>717</v>
      </c>
      <c r="F22" s="210" t="s">
        <v>718</v>
      </c>
      <c r="G22" s="210" t="s">
        <v>719</v>
      </c>
      <c r="H22" s="210" t="s">
        <v>721</v>
      </c>
      <c r="I22" s="210" t="s">
        <v>722</v>
      </c>
      <c r="J22" s="210" t="s">
        <v>717</v>
      </c>
      <c r="K22" s="210" t="s">
        <v>718</v>
      </c>
      <c r="L22" s="210" t="s">
        <v>719</v>
      </c>
      <c r="M22" s="210" t="s">
        <v>721</v>
      </c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00"/>
    </row>
    <row r="23" spans="1:25" s="2" customFormat="1" ht="40.5" customHeight="1" x14ac:dyDescent="0.2">
      <c r="A23" s="201"/>
      <c r="B23" s="201"/>
      <c r="C23" s="20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49" t="s">
        <v>711</v>
      </c>
      <c r="O23" s="49" t="s">
        <v>2</v>
      </c>
      <c r="P23" s="49" t="s">
        <v>711</v>
      </c>
      <c r="Q23" s="49" t="s">
        <v>2</v>
      </c>
      <c r="R23" s="49" t="s">
        <v>711</v>
      </c>
      <c r="S23" s="49" t="s">
        <v>2</v>
      </c>
      <c r="T23" s="49" t="s">
        <v>711</v>
      </c>
      <c r="U23" s="49" t="s">
        <v>2</v>
      </c>
      <c r="V23" s="49" t="s">
        <v>711</v>
      </c>
      <c r="W23" s="49" t="s">
        <v>2</v>
      </c>
      <c r="X23" s="201"/>
    </row>
    <row r="24" spans="1:25" s="2" customFormat="1" ht="11.25" x14ac:dyDescent="0.2">
      <c r="A24" s="50">
        <v>1</v>
      </c>
      <c r="B24" s="50">
        <v>2</v>
      </c>
      <c r="C24" s="50">
        <v>3</v>
      </c>
      <c r="D24" s="50">
        <v>4</v>
      </c>
      <c r="E24" s="50">
        <v>5</v>
      </c>
      <c r="F24" s="50">
        <v>6</v>
      </c>
      <c r="G24" s="50">
        <v>7</v>
      </c>
      <c r="H24" s="50">
        <v>8</v>
      </c>
      <c r="I24" s="50">
        <v>9</v>
      </c>
      <c r="J24" s="50">
        <v>10</v>
      </c>
      <c r="K24" s="50">
        <v>11</v>
      </c>
      <c r="L24" s="50">
        <v>12</v>
      </c>
      <c r="M24" s="50">
        <v>13</v>
      </c>
      <c r="N24" s="50">
        <v>14</v>
      </c>
      <c r="O24" s="50">
        <v>15</v>
      </c>
      <c r="P24" s="50">
        <v>16</v>
      </c>
      <c r="Q24" s="50">
        <v>17</v>
      </c>
      <c r="R24" s="50">
        <v>18</v>
      </c>
      <c r="S24" s="50">
        <v>19</v>
      </c>
      <c r="T24" s="50">
        <v>20</v>
      </c>
      <c r="U24" s="50">
        <v>21</v>
      </c>
      <c r="V24" s="50">
        <v>22</v>
      </c>
      <c r="W24" s="50">
        <v>23</v>
      </c>
      <c r="X24" s="50">
        <v>24</v>
      </c>
    </row>
    <row r="25" spans="1:25" s="113" customFormat="1" ht="12.75" x14ac:dyDescent="0.2">
      <c r="A25" s="70" t="s">
        <v>838</v>
      </c>
      <c r="B25" s="78" t="s">
        <v>712</v>
      </c>
      <c r="C25" s="92" t="str">
        <f>C26</f>
        <v>нд</v>
      </c>
      <c r="D25" s="170">
        <f>D26+D27+D29</f>
        <v>43.1515015584</v>
      </c>
      <c r="E25" s="170">
        <f t="shared" ref="E25:W25" si="0">E26+E27+E29</f>
        <v>0</v>
      </c>
      <c r="F25" s="170">
        <f t="shared" si="0"/>
        <v>0</v>
      </c>
      <c r="G25" s="170">
        <f t="shared" si="0"/>
        <v>43.1515015584</v>
      </c>
      <c r="H25" s="170">
        <f t="shared" si="0"/>
        <v>0</v>
      </c>
      <c r="I25" s="170">
        <f t="shared" si="0"/>
        <v>15.364800636000002</v>
      </c>
      <c r="J25" s="170">
        <f t="shared" si="0"/>
        <v>0</v>
      </c>
      <c r="K25" s="170">
        <f t="shared" si="0"/>
        <v>0</v>
      </c>
      <c r="L25" s="170">
        <f t="shared" si="0"/>
        <v>15.364800636000002</v>
      </c>
      <c r="M25" s="170">
        <f t="shared" si="0"/>
        <v>0</v>
      </c>
      <c r="N25" s="170">
        <f t="shared" si="0"/>
        <v>0</v>
      </c>
      <c r="O25" s="170">
        <f t="shared" si="0"/>
        <v>0</v>
      </c>
      <c r="P25" s="170">
        <f t="shared" si="0"/>
        <v>0</v>
      </c>
      <c r="Q25" s="170">
        <f t="shared" si="0"/>
        <v>0</v>
      </c>
      <c r="R25" s="170">
        <f t="shared" si="0"/>
        <v>0</v>
      </c>
      <c r="S25" s="170">
        <f t="shared" si="0"/>
        <v>0</v>
      </c>
      <c r="T25" s="170">
        <f t="shared" si="0"/>
        <v>0</v>
      </c>
      <c r="U25" s="170">
        <f t="shared" si="0"/>
        <v>0</v>
      </c>
      <c r="V25" s="170">
        <f t="shared" si="0"/>
        <v>0</v>
      </c>
      <c r="W25" s="170">
        <f t="shared" si="0"/>
        <v>0</v>
      </c>
      <c r="X25" s="112" t="s">
        <v>876</v>
      </c>
      <c r="Y25" s="2"/>
    </row>
    <row r="26" spans="1:25" s="111" customFormat="1" ht="12.75" x14ac:dyDescent="0.2">
      <c r="A26" s="72" t="s">
        <v>839</v>
      </c>
      <c r="B26" s="80" t="s">
        <v>840</v>
      </c>
      <c r="C26" s="94" t="str">
        <f>C33</f>
        <v>нд</v>
      </c>
      <c r="D26" s="174">
        <f t="shared" ref="D26:I26" si="1">D33</f>
        <v>0</v>
      </c>
      <c r="E26" s="174">
        <f t="shared" si="1"/>
        <v>0</v>
      </c>
      <c r="F26" s="174">
        <f t="shared" si="1"/>
        <v>0</v>
      </c>
      <c r="G26" s="174">
        <f t="shared" si="1"/>
        <v>0</v>
      </c>
      <c r="H26" s="174">
        <f t="shared" si="1"/>
        <v>0</v>
      </c>
      <c r="I26" s="174">
        <f t="shared" si="1"/>
        <v>0</v>
      </c>
      <c r="J26" s="174">
        <f t="shared" ref="J26:X26" si="2">J33</f>
        <v>0</v>
      </c>
      <c r="K26" s="174">
        <f t="shared" si="2"/>
        <v>0</v>
      </c>
      <c r="L26" s="174">
        <f t="shared" si="2"/>
        <v>0</v>
      </c>
      <c r="M26" s="174">
        <f t="shared" si="2"/>
        <v>0</v>
      </c>
      <c r="N26" s="174">
        <f t="shared" si="2"/>
        <v>0</v>
      </c>
      <c r="O26" s="174">
        <f t="shared" si="2"/>
        <v>0</v>
      </c>
      <c r="P26" s="174">
        <f t="shared" si="2"/>
        <v>0</v>
      </c>
      <c r="Q26" s="174">
        <f t="shared" si="2"/>
        <v>0</v>
      </c>
      <c r="R26" s="174">
        <f t="shared" si="2"/>
        <v>0</v>
      </c>
      <c r="S26" s="174">
        <f t="shared" si="2"/>
        <v>0</v>
      </c>
      <c r="T26" s="174">
        <f t="shared" si="2"/>
        <v>0</v>
      </c>
      <c r="U26" s="174">
        <f t="shared" si="2"/>
        <v>0</v>
      </c>
      <c r="V26" s="174">
        <f t="shared" si="2"/>
        <v>0</v>
      </c>
      <c r="W26" s="174">
        <f t="shared" si="2"/>
        <v>0</v>
      </c>
      <c r="X26" s="109" t="str">
        <f t="shared" si="2"/>
        <v>нд</v>
      </c>
      <c r="Y26" s="2"/>
    </row>
    <row r="27" spans="1:25" s="110" customFormat="1" ht="35.25" customHeight="1" x14ac:dyDescent="0.25">
      <c r="A27" s="72" t="s">
        <v>841</v>
      </c>
      <c r="B27" s="80" t="s">
        <v>842</v>
      </c>
      <c r="C27" s="94" t="str">
        <f>C58</f>
        <v>нд</v>
      </c>
      <c r="D27" s="100">
        <f t="shared" ref="D27:X27" si="3">D58</f>
        <v>40.780785722399997</v>
      </c>
      <c r="E27" s="100">
        <f t="shared" si="3"/>
        <v>0</v>
      </c>
      <c r="F27" s="100">
        <f t="shared" si="3"/>
        <v>0</v>
      </c>
      <c r="G27" s="100">
        <f t="shared" si="3"/>
        <v>40.780785722399997</v>
      </c>
      <c r="H27" s="100">
        <f t="shared" si="3"/>
        <v>0</v>
      </c>
      <c r="I27" s="100">
        <f t="shared" si="3"/>
        <v>12.994084800000001</v>
      </c>
      <c r="J27" s="100">
        <f t="shared" si="3"/>
        <v>0</v>
      </c>
      <c r="K27" s="100">
        <f t="shared" si="3"/>
        <v>0</v>
      </c>
      <c r="L27" s="100">
        <f t="shared" si="3"/>
        <v>12.994084800000001</v>
      </c>
      <c r="M27" s="100">
        <f t="shared" si="3"/>
        <v>0</v>
      </c>
      <c r="N27" s="100">
        <f t="shared" si="3"/>
        <v>0</v>
      </c>
      <c r="O27" s="100">
        <f t="shared" si="3"/>
        <v>0</v>
      </c>
      <c r="P27" s="100">
        <f t="shared" si="3"/>
        <v>0</v>
      </c>
      <c r="Q27" s="100">
        <f t="shared" si="3"/>
        <v>0</v>
      </c>
      <c r="R27" s="100">
        <f t="shared" si="3"/>
        <v>0</v>
      </c>
      <c r="S27" s="100">
        <f t="shared" si="3"/>
        <v>0</v>
      </c>
      <c r="T27" s="100">
        <f t="shared" si="3"/>
        <v>0</v>
      </c>
      <c r="U27" s="100">
        <f t="shared" si="3"/>
        <v>0</v>
      </c>
      <c r="V27" s="100">
        <f t="shared" si="3"/>
        <v>0</v>
      </c>
      <c r="W27" s="100">
        <f t="shared" si="3"/>
        <v>0</v>
      </c>
      <c r="X27" s="94" t="str">
        <f t="shared" si="3"/>
        <v>нд</v>
      </c>
      <c r="Y27" s="1"/>
    </row>
    <row r="28" spans="1:25" ht="46.5" customHeight="1" x14ac:dyDescent="0.25">
      <c r="A28" s="71" t="s">
        <v>843</v>
      </c>
      <c r="B28" s="79" t="s">
        <v>844</v>
      </c>
      <c r="C28" s="90" t="s">
        <v>876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01">
        <v>0</v>
      </c>
      <c r="W28" s="101">
        <v>0</v>
      </c>
      <c r="X28" s="90" t="s">
        <v>876</v>
      </c>
    </row>
    <row r="29" spans="1:25" s="110" customFormat="1" ht="35.25" customHeight="1" x14ac:dyDescent="0.25">
      <c r="A29" s="72" t="s">
        <v>845</v>
      </c>
      <c r="B29" s="80" t="s">
        <v>846</v>
      </c>
      <c r="C29" s="94" t="s">
        <v>876</v>
      </c>
      <c r="D29" s="100">
        <f>D103</f>
        <v>2.370715836</v>
      </c>
      <c r="E29" s="100">
        <f t="shared" ref="E29:W29" si="4">E103</f>
        <v>0</v>
      </c>
      <c r="F29" s="100">
        <f t="shared" si="4"/>
        <v>0</v>
      </c>
      <c r="G29" s="100">
        <f t="shared" si="4"/>
        <v>2.370715836</v>
      </c>
      <c r="H29" s="100">
        <f t="shared" si="4"/>
        <v>0</v>
      </c>
      <c r="I29" s="100">
        <f t="shared" si="4"/>
        <v>2.370715836</v>
      </c>
      <c r="J29" s="100">
        <f t="shared" si="4"/>
        <v>0</v>
      </c>
      <c r="K29" s="100">
        <f t="shared" si="4"/>
        <v>0</v>
      </c>
      <c r="L29" s="100">
        <f t="shared" si="4"/>
        <v>2.370715836</v>
      </c>
      <c r="M29" s="100">
        <f t="shared" si="4"/>
        <v>0</v>
      </c>
      <c r="N29" s="100">
        <f t="shared" si="4"/>
        <v>0</v>
      </c>
      <c r="O29" s="100">
        <f t="shared" si="4"/>
        <v>0</v>
      </c>
      <c r="P29" s="100">
        <f t="shared" si="4"/>
        <v>0</v>
      </c>
      <c r="Q29" s="100">
        <f t="shared" si="4"/>
        <v>0</v>
      </c>
      <c r="R29" s="100">
        <f t="shared" si="4"/>
        <v>0</v>
      </c>
      <c r="S29" s="100">
        <f t="shared" si="4"/>
        <v>0</v>
      </c>
      <c r="T29" s="100">
        <f t="shared" si="4"/>
        <v>0</v>
      </c>
      <c r="U29" s="100">
        <f t="shared" si="4"/>
        <v>0</v>
      </c>
      <c r="V29" s="100">
        <f t="shared" si="4"/>
        <v>0</v>
      </c>
      <c r="W29" s="100">
        <f t="shared" si="4"/>
        <v>0</v>
      </c>
      <c r="X29" s="94" t="s">
        <v>876</v>
      </c>
      <c r="Y29" s="1"/>
    </row>
    <row r="30" spans="1:25" ht="30" customHeight="1" x14ac:dyDescent="0.25">
      <c r="A30" s="71" t="s">
        <v>847</v>
      </c>
      <c r="B30" s="79" t="s">
        <v>848</v>
      </c>
      <c r="C30" s="90" t="s">
        <v>876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01">
        <v>0</v>
      </c>
      <c r="W30" s="101">
        <v>0</v>
      </c>
      <c r="X30" s="90" t="s">
        <v>876</v>
      </c>
    </row>
    <row r="31" spans="1:25" x14ac:dyDescent="0.25">
      <c r="A31" s="71" t="s">
        <v>849</v>
      </c>
      <c r="B31" s="79" t="s">
        <v>850</v>
      </c>
      <c r="C31" s="90" t="s">
        <v>876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01">
        <v>0</v>
      </c>
      <c r="W31" s="101">
        <v>0</v>
      </c>
      <c r="X31" s="90" t="s">
        <v>876</v>
      </c>
    </row>
    <row r="32" spans="1:25" x14ac:dyDescent="0.25">
      <c r="A32" s="73" t="s">
        <v>851</v>
      </c>
      <c r="B32" s="81" t="str">
        <f>Ф10!B30</f>
        <v>Приморский край</v>
      </c>
      <c r="C32" s="90" t="s">
        <v>876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90" t="s">
        <v>876</v>
      </c>
    </row>
    <row r="33" spans="1:25" s="110" customFormat="1" ht="25.5" customHeight="1" x14ac:dyDescent="0.25">
      <c r="A33" s="74" t="s">
        <v>20</v>
      </c>
      <c r="B33" s="82" t="s">
        <v>852</v>
      </c>
      <c r="C33" s="94" t="str">
        <f>C50</f>
        <v>нд</v>
      </c>
      <c r="D33" s="174">
        <f t="shared" ref="D33:I33" si="5">D50</f>
        <v>0</v>
      </c>
      <c r="E33" s="174">
        <f t="shared" si="5"/>
        <v>0</v>
      </c>
      <c r="F33" s="174">
        <f t="shared" si="5"/>
        <v>0</v>
      </c>
      <c r="G33" s="174">
        <f t="shared" si="5"/>
        <v>0</v>
      </c>
      <c r="H33" s="174">
        <f t="shared" si="5"/>
        <v>0</v>
      </c>
      <c r="I33" s="174">
        <f t="shared" si="5"/>
        <v>0</v>
      </c>
      <c r="J33" s="174">
        <f t="shared" ref="J33:X33" si="6">J50</f>
        <v>0</v>
      </c>
      <c r="K33" s="174">
        <f t="shared" si="6"/>
        <v>0</v>
      </c>
      <c r="L33" s="174">
        <f t="shared" si="6"/>
        <v>0</v>
      </c>
      <c r="M33" s="174">
        <f t="shared" si="6"/>
        <v>0</v>
      </c>
      <c r="N33" s="174">
        <f t="shared" si="6"/>
        <v>0</v>
      </c>
      <c r="O33" s="174">
        <f t="shared" si="6"/>
        <v>0</v>
      </c>
      <c r="P33" s="174">
        <f t="shared" si="6"/>
        <v>0</v>
      </c>
      <c r="Q33" s="174">
        <f t="shared" si="6"/>
        <v>0</v>
      </c>
      <c r="R33" s="174">
        <f t="shared" si="6"/>
        <v>0</v>
      </c>
      <c r="S33" s="174">
        <f t="shared" si="6"/>
        <v>0</v>
      </c>
      <c r="T33" s="174">
        <f t="shared" si="6"/>
        <v>0</v>
      </c>
      <c r="U33" s="174">
        <f t="shared" si="6"/>
        <v>0</v>
      </c>
      <c r="V33" s="174">
        <f t="shared" si="6"/>
        <v>0</v>
      </c>
      <c r="W33" s="174">
        <f t="shared" si="6"/>
        <v>0</v>
      </c>
      <c r="X33" s="109" t="str">
        <f t="shared" si="6"/>
        <v>нд</v>
      </c>
      <c r="Y33" s="1"/>
    </row>
    <row r="34" spans="1:25" ht="31.5" customHeight="1" x14ac:dyDescent="0.25">
      <c r="A34" s="73" t="s">
        <v>22</v>
      </c>
      <c r="B34" s="81" t="s">
        <v>853</v>
      </c>
      <c r="C34" s="90" t="s">
        <v>876</v>
      </c>
      <c r="D34" s="101">
        <v>0</v>
      </c>
      <c r="E34" s="101">
        <v>0</v>
      </c>
      <c r="F34" s="101">
        <v>0</v>
      </c>
      <c r="G34" s="101">
        <v>0</v>
      </c>
      <c r="H34" s="101">
        <v>0</v>
      </c>
      <c r="I34" s="101">
        <v>0</v>
      </c>
      <c r="J34" s="101">
        <v>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1">
        <v>0</v>
      </c>
      <c r="W34" s="101">
        <v>0</v>
      </c>
      <c r="X34" s="90" t="s">
        <v>876</v>
      </c>
    </row>
    <row r="35" spans="1:25" ht="38.25" hidden="1" customHeight="1" outlineLevel="1" x14ac:dyDescent="0.25">
      <c r="A35" s="73" t="s">
        <v>439</v>
      </c>
      <c r="B35" s="81" t="s">
        <v>854</v>
      </c>
      <c r="C35" s="90" t="s">
        <v>876</v>
      </c>
      <c r="D35" s="101">
        <v>0</v>
      </c>
      <c r="E35" s="101">
        <v>0</v>
      </c>
      <c r="F35" s="101">
        <v>0</v>
      </c>
      <c r="G35" s="101">
        <v>0</v>
      </c>
      <c r="H35" s="101">
        <v>0</v>
      </c>
      <c r="I35" s="101">
        <v>0</v>
      </c>
      <c r="J35" s="101">
        <v>0</v>
      </c>
      <c r="K35" s="101">
        <v>0</v>
      </c>
      <c r="L35" s="101">
        <v>0</v>
      </c>
      <c r="M35" s="101">
        <v>0</v>
      </c>
      <c r="N35" s="101">
        <v>0</v>
      </c>
      <c r="O35" s="101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01">
        <v>0</v>
      </c>
      <c r="W35" s="101">
        <v>0</v>
      </c>
      <c r="X35" s="90" t="s">
        <v>876</v>
      </c>
    </row>
    <row r="36" spans="1:25" ht="38.25" hidden="1" customHeight="1" outlineLevel="1" x14ac:dyDescent="0.25">
      <c r="A36" s="73" t="s">
        <v>444</v>
      </c>
      <c r="B36" s="81" t="s">
        <v>855</v>
      </c>
      <c r="C36" s="90" t="s">
        <v>876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</v>
      </c>
      <c r="J36" s="101">
        <v>0</v>
      </c>
      <c r="K36" s="101">
        <v>0</v>
      </c>
      <c r="L36" s="101">
        <v>0</v>
      </c>
      <c r="M36" s="101">
        <v>0</v>
      </c>
      <c r="N36" s="101">
        <v>0</v>
      </c>
      <c r="O36" s="101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1">
        <v>0</v>
      </c>
      <c r="W36" s="101">
        <v>0</v>
      </c>
      <c r="X36" s="90" t="s">
        <v>876</v>
      </c>
    </row>
    <row r="37" spans="1:25" ht="46.5" hidden="1" customHeight="1" outlineLevel="1" x14ac:dyDescent="0.25">
      <c r="A37" s="73" t="s">
        <v>446</v>
      </c>
      <c r="B37" s="81" t="s">
        <v>856</v>
      </c>
      <c r="C37" s="90" t="s">
        <v>876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01">
        <v>0</v>
      </c>
      <c r="W37" s="101">
        <v>0</v>
      </c>
      <c r="X37" s="90" t="s">
        <v>876</v>
      </c>
    </row>
    <row r="38" spans="1:25" ht="26.25" customHeight="1" collapsed="1" x14ac:dyDescent="0.25">
      <c r="A38" s="73" t="s">
        <v>24</v>
      </c>
      <c r="B38" s="81" t="s">
        <v>857</v>
      </c>
      <c r="C38" s="90" t="s">
        <v>876</v>
      </c>
      <c r="D38" s="101">
        <v>0</v>
      </c>
      <c r="E38" s="101">
        <v>0</v>
      </c>
      <c r="F38" s="101">
        <v>0</v>
      </c>
      <c r="G38" s="101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1">
        <v>0</v>
      </c>
      <c r="W38" s="101">
        <v>0</v>
      </c>
      <c r="X38" s="90" t="s">
        <v>876</v>
      </c>
    </row>
    <row r="39" spans="1:25" ht="49.5" hidden="1" customHeight="1" outlineLevel="1" x14ac:dyDescent="0.25">
      <c r="A39" s="73" t="s">
        <v>467</v>
      </c>
      <c r="B39" s="81" t="s">
        <v>858</v>
      </c>
      <c r="C39" s="90" t="s">
        <v>876</v>
      </c>
      <c r="D39" s="101">
        <v>0</v>
      </c>
      <c r="E39" s="101">
        <v>0</v>
      </c>
      <c r="F39" s="101">
        <v>0</v>
      </c>
      <c r="G39" s="101">
        <v>0</v>
      </c>
      <c r="H39" s="101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0</v>
      </c>
      <c r="O39" s="101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1">
        <v>0</v>
      </c>
      <c r="W39" s="101">
        <v>0</v>
      </c>
      <c r="X39" s="90" t="s">
        <v>876</v>
      </c>
    </row>
    <row r="40" spans="1:25" ht="33" hidden="1" customHeight="1" outlineLevel="1" x14ac:dyDescent="0.25">
      <c r="A40" s="73" t="s">
        <v>468</v>
      </c>
      <c r="B40" s="81" t="s">
        <v>859</v>
      </c>
      <c r="C40" s="90" t="s">
        <v>876</v>
      </c>
      <c r="D40" s="101">
        <v>0</v>
      </c>
      <c r="E40" s="101">
        <v>0</v>
      </c>
      <c r="F40" s="101">
        <v>0</v>
      </c>
      <c r="G40" s="101">
        <v>0</v>
      </c>
      <c r="H40" s="101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101">
        <v>0</v>
      </c>
      <c r="O40" s="101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1">
        <v>0</v>
      </c>
      <c r="W40" s="101">
        <v>0</v>
      </c>
      <c r="X40" s="90" t="s">
        <v>876</v>
      </c>
    </row>
    <row r="41" spans="1:25" ht="35.25" customHeight="1" collapsed="1" x14ac:dyDescent="0.25">
      <c r="A41" s="73" t="s">
        <v>26</v>
      </c>
      <c r="B41" s="81" t="s">
        <v>860</v>
      </c>
      <c r="C41" s="90" t="s">
        <v>876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1">
        <v>0</v>
      </c>
      <c r="W41" s="101">
        <v>0</v>
      </c>
      <c r="X41" s="90" t="s">
        <v>876</v>
      </c>
    </row>
    <row r="42" spans="1:25" ht="35.25" hidden="1" customHeight="1" outlineLevel="1" x14ac:dyDescent="0.25">
      <c r="A42" s="73" t="s">
        <v>861</v>
      </c>
      <c r="B42" s="81" t="s">
        <v>862</v>
      </c>
      <c r="C42" s="90" t="s">
        <v>876</v>
      </c>
      <c r="D42" s="101">
        <v>0</v>
      </c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1">
        <v>0</v>
      </c>
      <c r="W42" s="101">
        <v>0</v>
      </c>
      <c r="X42" s="86"/>
    </row>
    <row r="43" spans="1:25" ht="69.75" hidden="1" customHeight="1" outlineLevel="1" x14ac:dyDescent="0.25">
      <c r="A43" s="73" t="s">
        <v>861</v>
      </c>
      <c r="B43" s="81" t="s">
        <v>863</v>
      </c>
      <c r="C43" s="90" t="s">
        <v>876</v>
      </c>
      <c r="D43" s="101">
        <v>0</v>
      </c>
      <c r="E43" s="101">
        <v>0</v>
      </c>
      <c r="F43" s="101">
        <v>0</v>
      </c>
      <c r="G43" s="101">
        <v>0</v>
      </c>
      <c r="H43" s="101">
        <v>0</v>
      </c>
      <c r="I43" s="101">
        <v>0</v>
      </c>
      <c r="J43" s="101">
        <v>0</v>
      </c>
      <c r="K43" s="101">
        <v>0</v>
      </c>
      <c r="L43" s="101">
        <v>0</v>
      </c>
      <c r="M43" s="101">
        <v>0</v>
      </c>
      <c r="N43" s="101">
        <v>0</v>
      </c>
      <c r="O43" s="101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1">
        <v>0</v>
      </c>
      <c r="W43" s="101">
        <v>0</v>
      </c>
      <c r="X43" s="86"/>
    </row>
    <row r="44" spans="1:25" ht="69.75" hidden="1" customHeight="1" outlineLevel="1" x14ac:dyDescent="0.25">
      <c r="A44" s="73" t="s">
        <v>861</v>
      </c>
      <c r="B44" s="81" t="s">
        <v>864</v>
      </c>
      <c r="C44" s="90" t="s">
        <v>876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1">
        <v>0</v>
      </c>
      <c r="W44" s="101">
        <v>0</v>
      </c>
      <c r="X44" s="86"/>
    </row>
    <row r="45" spans="1:25" ht="69.75" hidden="1" customHeight="1" outlineLevel="1" x14ac:dyDescent="0.25">
      <c r="A45" s="73" t="s">
        <v>861</v>
      </c>
      <c r="B45" s="81" t="s">
        <v>865</v>
      </c>
      <c r="C45" s="90" t="s">
        <v>876</v>
      </c>
      <c r="D45" s="101">
        <v>0</v>
      </c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1">
        <v>0</v>
      </c>
      <c r="W45" s="101">
        <v>0</v>
      </c>
      <c r="X45" s="86"/>
    </row>
    <row r="46" spans="1:25" ht="35.25" hidden="1" customHeight="1" outlineLevel="1" x14ac:dyDescent="0.25">
      <c r="A46" s="73" t="s">
        <v>866</v>
      </c>
      <c r="B46" s="81" t="s">
        <v>862</v>
      </c>
      <c r="C46" s="90" t="s">
        <v>876</v>
      </c>
      <c r="D46" s="101">
        <v>0</v>
      </c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1">
        <v>0</v>
      </c>
      <c r="W46" s="101">
        <v>0</v>
      </c>
      <c r="X46" s="86"/>
    </row>
    <row r="47" spans="1:25" ht="79.5" hidden="1" customHeight="1" outlineLevel="1" x14ac:dyDescent="0.25">
      <c r="A47" s="73" t="s">
        <v>866</v>
      </c>
      <c r="B47" s="81" t="s">
        <v>863</v>
      </c>
      <c r="C47" s="90" t="s">
        <v>876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1">
        <v>0</v>
      </c>
      <c r="W47" s="101">
        <v>0</v>
      </c>
      <c r="X47" s="86"/>
    </row>
    <row r="48" spans="1:25" ht="62.25" hidden="1" customHeight="1" outlineLevel="1" x14ac:dyDescent="0.25">
      <c r="A48" s="73" t="s">
        <v>866</v>
      </c>
      <c r="B48" s="81" t="s">
        <v>864</v>
      </c>
      <c r="C48" s="90" t="s">
        <v>876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1">
        <v>0</v>
      </c>
      <c r="W48" s="101">
        <v>0</v>
      </c>
      <c r="X48" s="86"/>
    </row>
    <row r="49" spans="1:25" ht="69.75" hidden="1" customHeight="1" outlineLevel="1" x14ac:dyDescent="0.25">
      <c r="A49" s="73" t="s">
        <v>866</v>
      </c>
      <c r="B49" s="81" t="s">
        <v>867</v>
      </c>
      <c r="C49" s="90" t="s">
        <v>876</v>
      </c>
      <c r="D49" s="101">
        <v>0</v>
      </c>
      <c r="E49" s="101">
        <v>0</v>
      </c>
      <c r="F49" s="101">
        <v>0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1">
        <v>0</v>
      </c>
      <c r="W49" s="101">
        <v>0</v>
      </c>
      <c r="X49" s="86"/>
    </row>
    <row r="50" spans="1:25" s="108" customFormat="1" ht="52.5" customHeight="1" collapsed="1" x14ac:dyDescent="0.25">
      <c r="A50" s="75" t="s">
        <v>868</v>
      </c>
      <c r="B50" s="83" t="s">
        <v>869</v>
      </c>
      <c r="C50" s="96" t="str">
        <f>C51</f>
        <v>нд</v>
      </c>
      <c r="D50" s="101">
        <v>0</v>
      </c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1">
        <v>0</v>
      </c>
      <c r="W50" s="101">
        <v>0</v>
      </c>
      <c r="X50" s="107" t="str">
        <f>X51</f>
        <v>нд</v>
      </c>
      <c r="Y50" s="1"/>
    </row>
    <row r="51" spans="1:25" s="106" customFormat="1" ht="54" hidden="1" customHeight="1" x14ac:dyDescent="0.25">
      <c r="A51" s="76" t="s">
        <v>870</v>
      </c>
      <c r="B51" s="84" t="s">
        <v>871</v>
      </c>
      <c r="C51" s="98" t="s">
        <v>876</v>
      </c>
      <c r="D51" s="101">
        <v>0</v>
      </c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1">
        <v>0</v>
      </c>
      <c r="K51" s="101">
        <v>0</v>
      </c>
      <c r="L51" s="101">
        <v>0</v>
      </c>
      <c r="M51" s="101">
        <v>0</v>
      </c>
      <c r="N51" s="101">
        <v>0</v>
      </c>
      <c r="O51" s="101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1">
        <v>0</v>
      </c>
      <c r="W51" s="101">
        <v>0</v>
      </c>
      <c r="X51" s="105" t="s">
        <v>876</v>
      </c>
      <c r="Y51" s="1"/>
    </row>
    <row r="52" spans="1:25" s="104" customFormat="1" ht="30" hidden="1" customHeight="1" outlineLevel="1" x14ac:dyDescent="0.25">
      <c r="A52" s="77" t="s">
        <v>872</v>
      </c>
      <c r="B52" s="85" t="s">
        <v>873</v>
      </c>
      <c r="C52" s="91" t="s">
        <v>875</v>
      </c>
      <c r="D52" s="101">
        <v>0</v>
      </c>
      <c r="E52" s="101">
        <v>0</v>
      </c>
      <c r="F52" s="101">
        <v>0</v>
      </c>
      <c r="G52" s="101">
        <v>0</v>
      </c>
      <c r="H52" s="101">
        <v>0</v>
      </c>
      <c r="I52" s="101">
        <v>0</v>
      </c>
      <c r="J52" s="101">
        <v>0</v>
      </c>
      <c r="K52" s="101">
        <v>0</v>
      </c>
      <c r="L52" s="101">
        <v>0</v>
      </c>
      <c r="M52" s="101">
        <v>0</v>
      </c>
      <c r="N52" s="101">
        <v>0</v>
      </c>
      <c r="O52" s="101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1">
        <v>0</v>
      </c>
      <c r="W52" s="101">
        <v>0</v>
      </c>
      <c r="X52" s="87" t="s">
        <v>876</v>
      </c>
      <c r="Y52" s="1"/>
    </row>
    <row r="53" spans="1:25" s="104" customFormat="1" ht="30" hidden="1" customHeight="1" collapsed="1" x14ac:dyDescent="0.25">
      <c r="A53" s="77"/>
      <c r="B53" s="89"/>
      <c r="C53" s="91"/>
      <c r="D53" s="101">
        <v>0</v>
      </c>
      <c r="E53" s="101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1">
        <v>0</v>
      </c>
      <c r="W53" s="101">
        <v>0</v>
      </c>
      <c r="X53" s="87"/>
      <c r="Y53" s="1"/>
    </row>
    <row r="54" spans="1:25" s="104" customFormat="1" ht="30" hidden="1" customHeight="1" x14ac:dyDescent="0.25">
      <c r="A54" s="77"/>
      <c r="B54" s="89"/>
      <c r="C54" s="91"/>
      <c r="D54" s="101">
        <v>0</v>
      </c>
      <c r="E54" s="101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1">
        <v>0</v>
      </c>
      <c r="W54" s="101">
        <v>0</v>
      </c>
      <c r="X54" s="87"/>
      <c r="Y54" s="1"/>
    </row>
    <row r="55" spans="1:25" s="104" customFormat="1" ht="30" hidden="1" customHeight="1" x14ac:dyDescent="0.25">
      <c r="A55" s="77"/>
      <c r="B55" s="89"/>
      <c r="C55" s="91"/>
      <c r="D55" s="101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1">
        <v>0</v>
      </c>
      <c r="W55" s="101">
        <v>0</v>
      </c>
      <c r="X55" s="87"/>
      <c r="Y55" s="1"/>
    </row>
    <row r="56" spans="1:25" s="104" customFormat="1" ht="45" hidden="1" customHeight="1" x14ac:dyDescent="0.25">
      <c r="A56" s="77"/>
      <c r="B56" s="89"/>
      <c r="C56" s="91"/>
      <c r="D56" s="101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1">
        <v>0</v>
      </c>
      <c r="W56" s="101">
        <v>0</v>
      </c>
      <c r="X56" s="87"/>
      <c r="Y56" s="1"/>
    </row>
    <row r="57" spans="1:25" ht="54" customHeight="1" x14ac:dyDescent="0.25">
      <c r="A57" s="73" t="s">
        <v>880</v>
      </c>
      <c r="B57" s="90" t="s">
        <v>881</v>
      </c>
      <c r="C57" s="90" t="s">
        <v>876</v>
      </c>
      <c r="D57" s="101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1">
        <v>0</v>
      </c>
      <c r="W57" s="101">
        <v>0</v>
      </c>
      <c r="X57" s="90" t="s">
        <v>876</v>
      </c>
    </row>
    <row r="58" spans="1:25" s="108" customFormat="1" ht="52.5" customHeight="1" collapsed="1" x14ac:dyDescent="0.25">
      <c r="A58" s="75" t="s">
        <v>28</v>
      </c>
      <c r="B58" s="96" t="s">
        <v>882</v>
      </c>
      <c r="C58" s="96" t="str">
        <f>C65</f>
        <v>нд</v>
      </c>
      <c r="D58" s="114">
        <f>D65+D86+D60</f>
        <v>40.780785722399997</v>
      </c>
      <c r="E58" s="114">
        <f t="shared" ref="E58:W58" si="7">E65+E86+E60</f>
        <v>0</v>
      </c>
      <c r="F58" s="114">
        <f t="shared" si="7"/>
        <v>0</v>
      </c>
      <c r="G58" s="114">
        <f t="shared" si="7"/>
        <v>40.780785722399997</v>
      </c>
      <c r="H58" s="114">
        <f t="shared" si="7"/>
        <v>0</v>
      </c>
      <c r="I58" s="114">
        <f>I65+I86+I60</f>
        <v>12.994084800000001</v>
      </c>
      <c r="J58" s="114">
        <f t="shared" si="7"/>
        <v>0</v>
      </c>
      <c r="K58" s="114">
        <f t="shared" si="7"/>
        <v>0</v>
      </c>
      <c r="L58" s="114">
        <f t="shared" si="7"/>
        <v>12.994084800000001</v>
      </c>
      <c r="M58" s="114">
        <f t="shared" si="7"/>
        <v>0</v>
      </c>
      <c r="N58" s="114">
        <f t="shared" si="7"/>
        <v>0</v>
      </c>
      <c r="O58" s="114">
        <f t="shared" si="7"/>
        <v>0</v>
      </c>
      <c r="P58" s="114">
        <f t="shared" si="7"/>
        <v>0</v>
      </c>
      <c r="Q58" s="114">
        <f t="shared" si="7"/>
        <v>0</v>
      </c>
      <c r="R58" s="114">
        <f t="shared" si="7"/>
        <v>0</v>
      </c>
      <c r="S58" s="114">
        <f t="shared" si="7"/>
        <v>0</v>
      </c>
      <c r="T58" s="114">
        <f t="shared" si="7"/>
        <v>0</v>
      </c>
      <c r="U58" s="114">
        <f t="shared" si="7"/>
        <v>0</v>
      </c>
      <c r="V58" s="114">
        <f t="shared" si="7"/>
        <v>0</v>
      </c>
      <c r="W58" s="114">
        <f t="shared" si="7"/>
        <v>0</v>
      </c>
      <c r="X58" s="96" t="str">
        <f>X65</f>
        <v>нд</v>
      </c>
      <c r="Y58" s="1"/>
    </row>
    <row r="59" spans="1:25" ht="54" customHeight="1" x14ac:dyDescent="0.25">
      <c r="A59" s="73" t="s">
        <v>472</v>
      </c>
      <c r="B59" s="90" t="s">
        <v>883</v>
      </c>
      <c r="C59" s="90" t="s">
        <v>876</v>
      </c>
      <c r="D59" s="101">
        <f>D60+D66</f>
        <v>40.780785722399997</v>
      </c>
      <c r="E59" s="101">
        <f t="shared" ref="E59:W59" si="8">E60+E66</f>
        <v>0</v>
      </c>
      <c r="F59" s="101">
        <f t="shared" si="8"/>
        <v>0</v>
      </c>
      <c r="G59" s="101">
        <f t="shared" si="8"/>
        <v>40.780785722399997</v>
      </c>
      <c r="H59" s="101">
        <f t="shared" si="8"/>
        <v>0</v>
      </c>
      <c r="I59" s="101">
        <f t="shared" si="8"/>
        <v>12.994084800000001</v>
      </c>
      <c r="J59" s="101">
        <f t="shared" si="8"/>
        <v>0</v>
      </c>
      <c r="K59" s="101">
        <f t="shared" si="8"/>
        <v>0</v>
      </c>
      <c r="L59" s="101">
        <f t="shared" si="8"/>
        <v>12.994084800000001</v>
      </c>
      <c r="M59" s="101">
        <f t="shared" si="8"/>
        <v>0</v>
      </c>
      <c r="N59" s="101">
        <f t="shared" si="8"/>
        <v>0</v>
      </c>
      <c r="O59" s="101">
        <f t="shared" si="8"/>
        <v>0</v>
      </c>
      <c r="P59" s="101">
        <f t="shared" si="8"/>
        <v>0</v>
      </c>
      <c r="Q59" s="101">
        <f t="shared" si="8"/>
        <v>0</v>
      </c>
      <c r="R59" s="101">
        <f t="shared" si="8"/>
        <v>0</v>
      </c>
      <c r="S59" s="101">
        <f t="shared" si="8"/>
        <v>0</v>
      </c>
      <c r="T59" s="101">
        <f t="shared" si="8"/>
        <v>0</v>
      </c>
      <c r="U59" s="101">
        <f t="shared" si="8"/>
        <v>0</v>
      </c>
      <c r="V59" s="101">
        <f t="shared" si="8"/>
        <v>0</v>
      </c>
      <c r="W59" s="101">
        <f t="shared" si="8"/>
        <v>0</v>
      </c>
      <c r="X59" s="90" t="s">
        <v>876</v>
      </c>
    </row>
    <row r="60" spans="1:25" ht="54" customHeight="1" outlineLevel="1" x14ac:dyDescent="0.25">
      <c r="A60" s="76" t="s">
        <v>474</v>
      </c>
      <c r="B60" s="135" t="s">
        <v>884</v>
      </c>
      <c r="C60" s="98" t="s">
        <v>876</v>
      </c>
      <c r="D60" s="175">
        <f>SUM(D61:D63)</f>
        <v>8.6485776000000012</v>
      </c>
      <c r="E60" s="175">
        <f t="shared" ref="E60:W60" si="9">SUM(E61:E63)</f>
        <v>0</v>
      </c>
      <c r="F60" s="175">
        <f t="shared" si="9"/>
        <v>0</v>
      </c>
      <c r="G60" s="175">
        <f t="shared" si="9"/>
        <v>8.6485776000000012</v>
      </c>
      <c r="H60" s="175">
        <f t="shared" si="9"/>
        <v>0</v>
      </c>
      <c r="I60" s="175">
        <f>SUM(I61:I63)</f>
        <v>2.1221700000000001</v>
      </c>
      <c r="J60" s="175">
        <f t="shared" si="9"/>
        <v>0</v>
      </c>
      <c r="K60" s="175">
        <f t="shared" si="9"/>
        <v>0</v>
      </c>
      <c r="L60" s="175">
        <f t="shared" si="9"/>
        <v>2.1221700000000001</v>
      </c>
      <c r="M60" s="175">
        <f t="shared" si="9"/>
        <v>0</v>
      </c>
      <c r="N60" s="175">
        <f t="shared" si="9"/>
        <v>0</v>
      </c>
      <c r="O60" s="175">
        <f t="shared" si="9"/>
        <v>0</v>
      </c>
      <c r="P60" s="175">
        <f t="shared" si="9"/>
        <v>0</v>
      </c>
      <c r="Q60" s="175">
        <f t="shared" si="9"/>
        <v>0</v>
      </c>
      <c r="R60" s="175">
        <f t="shared" si="9"/>
        <v>0</v>
      </c>
      <c r="S60" s="175">
        <f t="shared" si="9"/>
        <v>0</v>
      </c>
      <c r="T60" s="175">
        <f t="shared" si="9"/>
        <v>0</v>
      </c>
      <c r="U60" s="175">
        <f t="shared" si="9"/>
        <v>0</v>
      </c>
      <c r="V60" s="175">
        <f t="shared" si="9"/>
        <v>0</v>
      </c>
      <c r="W60" s="175">
        <f t="shared" si="9"/>
        <v>0</v>
      </c>
      <c r="X60" s="141" t="s">
        <v>876</v>
      </c>
    </row>
    <row r="61" spans="1:25" ht="54" customHeight="1" outlineLevel="1" x14ac:dyDescent="0.25">
      <c r="A61" s="77" t="s">
        <v>476</v>
      </c>
      <c r="B61" s="89" t="s">
        <v>932</v>
      </c>
      <c r="C61" s="91" t="s">
        <v>933</v>
      </c>
      <c r="D61" s="166">
        <f>E61+F61+G61+H61</f>
        <v>2.2787772000000004</v>
      </c>
      <c r="E61" s="166">
        <v>0</v>
      </c>
      <c r="F61" s="166">
        <v>0</v>
      </c>
      <c r="G61" s="166">
        <f>Ф10!D54</f>
        <v>2.2787772000000004</v>
      </c>
      <c r="H61" s="166">
        <f>I61+J61+K61+L61</f>
        <v>0</v>
      </c>
      <c r="I61" s="166">
        <f t="shared" ref="I61:I62" si="10">L61</f>
        <v>0</v>
      </c>
      <c r="J61" s="166">
        <v>0</v>
      </c>
      <c r="K61" s="166">
        <v>0</v>
      </c>
      <c r="L61" s="166">
        <v>0</v>
      </c>
      <c r="M61" s="166">
        <v>0</v>
      </c>
      <c r="N61" s="166">
        <v>0</v>
      </c>
      <c r="O61" s="166">
        <v>0</v>
      </c>
      <c r="P61" s="166">
        <v>0</v>
      </c>
      <c r="Q61" s="166">
        <v>0</v>
      </c>
      <c r="R61" s="166">
        <v>0</v>
      </c>
      <c r="S61" s="166">
        <v>0</v>
      </c>
      <c r="T61" s="166">
        <v>0</v>
      </c>
      <c r="U61" s="166">
        <v>0</v>
      </c>
      <c r="V61" s="166">
        <v>0</v>
      </c>
      <c r="W61" s="166">
        <v>0</v>
      </c>
      <c r="X61" s="91" t="s">
        <v>876</v>
      </c>
    </row>
    <row r="62" spans="1:25" ht="54" customHeight="1" outlineLevel="1" x14ac:dyDescent="0.25">
      <c r="A62" s="77" t="s">
        <v>477</v>
      </c>
      <c r="B62" s="89" t="s">
        <v>934</v>
      </c>
      <c r="C62" s="91" t="s">
        <v>935</v>
      </c>
      <c r="D62" s="166">
        <f>E62+F62+G62+H62</f>
        <v>4.2476304000000003</v>
      </c>
      <c r="E62" s="166">
        <v>0</v>
      </c>
      <c r="F62" s="166">
        <v>0</v>
      </c>
      <c r="G62" s="166">
        <f>Ф10!D55</f>
        <v>4.2476304000000003</v>
      </c>
      <c r="H62" s="166">
        <f>I62+J62+K62+L62</f>
        <v>0</v>
      </c>
      <c r="I62" s="166">
        <f t="shared" si="10"/>
        <v>0</v>
      </c>
      <c r="J62" s="166">
        <v>0</v>
      </c>
      <c r="K62" s="166"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  <c r="V62" s="166">
        <v>0</v>
      </c>
      <c r="W62" s="166">
        <v>0</v>
      </c>
      <c r="X62" s="91" t="s">
        <v>876</v>
      </c>
    </row>
    <row r="63" spans="1:25" ht="54" customHeight="1" outlineLevel="1" x14ac:dyDescent="0.25">
      <c r="A63" s="77" t="s">
        <v>478</v>
      </c>
      <c r="B63" s="89" t="s">
        <v>936</v>
      </c>
      <c r="C63" s="91" t="s">
        <v>937</v>
      </c>
      <c r="D63" s="166">
        <f>E63+F63+G63+H63</f>
        <v>2.1221700000000001</v>
      </c>
      <c r="E63" s="166">
        <v>0</v>
      </c>
      <c r="F63" s="166">
        <v>0</v>
      </c>
      <c r="G63" s="166">
        <f>Ф10!D56</f>
        <v>2.1221700000000001</v>
      </c>
      <c r="H63" s="166">
        <v>0</v>
      </c>
      <c r="I63" s="166">
        <f>L63</f>
        <v>2.1221700000000001</v>
      </c>
      <c r="J63" s="166">
        <v>0</v>
      </c>
      <c r="K63" s="166">
        <v>0</v>
      </c>
      <c r="L63" s="166">
        <f>G63</f>
        <v>2.1221700000000001</v>
      </c>
      <c r="M63" s="166">
        <v>0</v>
      </c>
      <c r="N63" s="166">
        <v>0</v>
      </c>
      <c r="O63" s="166">
        <v>0</v>
      </c>
      <c r="P63" s="166">
        <v>0</v>
      </c>
      <c r="Q63" s="166">
        <v>0</v>
      </c>
      <c r="R63" s="166">
        <v>0</v>
      </c>
      <c r="S63" s="166">
        <v>0</v>
      </c>
      <c r="T63" s="166">
        <v>0</v>
      </c>
      <c r="U63" s="166">
        <v>0</v>
      </c>
      <c r="V63" s="166">
        <v>0</v>
      </c>
      <c r="W63" s="166">
        <v>0</v>
      </c>
      <c r="X63" s="91" t="s">
        <v>876</v>
      </c>
    </row>
    <row r="64" spans="1:25" ht="54" customHeight="1" outlineLevel="1" x14ac:dyDescent="0.25">
      <c r="A64" s="73" t="s">
        <v>479</v>
      </c>
      <c r="B64" s="90" t="s">
        <v>885</v>
      </c>
      <c r="C64" s="90" t="s">
        <v>876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1">
        <v>0</v>
      </c>
      <c r="W64" s="101">
        <v>0</v>
      </c>
      <c r="X64" s="90" t="s">
        <v>876</v>
      </c>
    </row>
    <row r="65" spans="1:25" s="108" customFormat="1" ht="52.5" customHeight="1" x14ac:dyDescent="0.25">
      <c r="A65" s="75" t="s">
        <v>487</v>
      </c>
      <c r="B65" s="96" t="s">
        <v>886</v>
      </c>
      <c r="C65" s="96" t="str">
        <f>C66</f>
        <v>нд</v>
      </c>
      <c r="D65" s="114">
        <f t="shared" ref="D65:X65" si="11">D66</f>
        <v>32.132208122399994</v>
      </c>
      <c r="E65" s="114">
        <f t="shared" si="11"/>
        <v>0</v>
      </c>
      <c r="F65" s="114">
        <f t="shared" si="11"/>
        <v>0</v>
      </c>
      <c r="G65" s="114">
        <f t="shared" si="11"/>
        <v>32.132208122399994</v>
      </c>
      <c r="H65" s="114">
        <f t="shared" si="11"/>
        <v>0</v>
      </c>
      <c r="I65" s="114">
        <f t="shared" si="11"/>
        <v>10.871914800000001</v>
      </c>
      <c r="J65" s="114">
        <f t="shared" si="11"/>
        <v>0</v>
      </c>
      <c r="K65" s="114">
        <f t="shared" si="11"/>
        <v>0</v>
      </c>
      <c r="L65" s="114">
        <f t="shared" si="11"/>
        <v>10.871914800000001</v>
      </c>
      <c r="M65" s="114">
        <f t="shared" si="11"/>
        <v>0</v>
      </c>
      <c r="N65" s="114">
        <f t="shared" si="11"/>
        <v>0</v>
      </c>
      <c r="O65" s="114">
        <f t="shared" si="11"/>
        <v>0</v>
      </c>
      <c r="P65" s="114">
        <f t="shared" si="11"/>
        <v>0</v>
      </c>
      <c r="Q65" s="114">
        <f t="shared" si="11"/>
        <v>0</v>
      </c>
      <c r="R65" s="114">
        <f t="shared" si="11"/>
        <v>0</v>
      </c>
      <c r="S65" s="114">
        <f t="shared" si="11"/>
        <v>0</v>
      </c>
      <c r="T65" s="114">
        <f t="shared" si="11"/>
        <v>0</v>
      </c>
      <c r="U65" s="114">
        <f t="shared" si="11"/>
        <v>0</v>
      </c>
      <c r="V65" s="114">
        <f t="shared" si="11"/>
        <v>0</v>
      </c>
      <c r="W65" s="114">
        <f t="shared" si="11"/>
        <v>0</v>
      </c>
      <c r="X65" s="96" t="str">
        <f t="shared" si="11"/>
        <v>нд</v>
      </c>
      <c r="Y65" s="1"/>
    </row>
    <row r="66" spans="1:25" ht="54" customHeight="1" x14ac:dyDescent="0.25">
      <c r="A66" s="76" t="s">
        <v>887</v>
      </c>
      <c r="B66" s="135" t="s">
        <v>888</v>
      </c>
      <c r="C66" s="98" t="s">
        <v>876</v>
      </c>
      <c r="D66" s="175">
        <f>SUM(D67:D84)</f>
        <v>32.132208122399994</v>
      </c>
      <c r="E66" s="175">
        <f t="shared" ref="E66:W66" si="12">SUM(E67:E84)</f>
        <v>0</v>
      </c>
      <c r="F66" s="175">
        <f t="shared" si="12"/>
        <v>0</v>
      </c>
      <c r="G66" s="175">
        <f t="shared" si="12"/>
        <v>32.132208122399994</v>
      </c>
      <c r="H66" s="175">
        <f t="shared" si="12"/>
        <v>0</v>
      </c>
      <c r="I66" s="175">
        <f t="shared" si="12"/>
        <v>10.871914800000001</v>
      </c>
      <c r="J66" s="175">
        <f t="shared" si="12"/>
        <v>0</v>
      </c>
      <c r="K66" s="175">
        <f t="shared" si="12"/>
        <v>0</v>
      </c>
      <c r="L66" s="175">
        <f t="shared" si="12"/>
        <v>10.871914800000001</v>
      </c>
      <c r="M66" s="175">
        <f t="shared" si="12"/>
        <v>0</v>
      </c>
      <c r="N66" s="175">
        <f t="shared" si="12"/>
        <v>0</v>
      </c>
      <c r="O66" s="175">
        <f t="shared" si="12"/>
        <v>0</v>
      </c>
      <c r="P66" s="175">
        <f t="shared" si="12"/>
        <v>0</v>
      </c>
      <c r="Q66" s="175">
        <f t="shared" si="12"/>
        <v>0</v>
      </c>
      <c r="R66" s="175">
        <f t="shared" si="12"/>
        <v>0</v>
      </c>
      <c r="S66" s="175">
        <f t="shared" si="12"/>
        <v>0</v>
      </c>
      <c r="T66" s="175">
        <f t="shared" si="12"/>
        <v>0</v>
      </c>
      <c r="U66" s="175">
        <f t="shared" si="12"/>
        <v>0</v>
      </c>
      <c r="V66" s="175">
        <f t="shared" si="12"/>
        <v>0</v>
      </c>
      <c r="W66" s="175">
        <f t="shared" si="12"/>
        <v>0</v>
      </c>
      <c r="X66" s="141" t="s">
        <v>876</v>
      </c>
    </row>
    <row r="67" spans="1:25" ht="33" customHeight="1" outlineLevel="1" x14ac:dyDescent="0.25">
      <c r="A67" s="77" t="str">
        <f>Ф10!A60</f>
        <v>1.2.2.1.1</v>
      </c>
      <c r="B67" s="89" t="str">
        <f>Ф10!B60</f>
        <v>Реконструкция ВЛ-0,4(0,23)кВ в ВЛИ-0,4кВ КТП-630 кВА ф."Стасова"</v>
      </c>
      <c r="C67" s="77" t="str">
        <f>Ф10!C60</f>
        <v>L_AESK_005</v>
      </c>
      <c r="D67" s="166">
        <f t="shared" ref="D67:D84" si="13">G67</f>
        <v>1.8349836000000002</v>
      </c>
      <c r="E67" s="166">
        <v>0</v>
      </c>
      <c r="F67" s="166">
        <v>0</v>
      </c>
      <c r="G67" s="166">
        <f>Ф10!F60</f>
        <v>1.8349836000000002</v>
      </c>
      <c r="H67" s="166">
        <v>0</v>
      </c>
      <c r="I67" s="166">
        <f>J67+K67+L67+M67</f>
        <v>1.8349836000000002</v>
      </c>
      <c r="J67" s="166">
        <v>0</v>
      </c>
      <c r="K67" s="166">
        <v>0</v>
      </c>
      <c r="L67" s="166">
        <v>1.8349836000000002</v>
      </c>
      <c r="M67" s="166">
        <v>0</v>
      </c>
      <c r="N67" s="166">
        <v>0</v>
      </c>
      <c r="O67" s="166">
        <v>0</v>
      </c>
      <c r="P67" s="166">
        <v>0</v>
      </c>
      <c r="Q67" s="166">
        <v>0</v>
      </c>
      <c r="R67" s="166">
        <v>0</v>
      </c>
      <c r="S67" s="166">
        <v>0</v>
      </c>
      <c r="T67" s="166">
        <v>0</v>
      </c>
      <c r="U67" s="166">
        <v>0</v>
      </c>
      <c r="V67" s="166">
        <v>0</v>
      </c>
      <c r="W67" s="166">
        <v>0</v>
      </c>
      <c r="X67" s="91" t="s">
        <v>876</v>
      </c>
    </row>
    <row r="68" spans="1:25" ht="33" customHeight="1" outlineLevel="1" x14ac:dyDescent="0.25">
      <c r="A68" s="77" t="str">
        <f>Ф10!A61</f>
        <v>1.2.2.1.2</v>
      </c>
      <c r="B68" s="89" t="str">
        <f>Ф10!B61</f>
        <v>Реконструкция ВЛ-0,4(0,23)кВ в ВЛИ-0,4кВ КТП-630 кВА ф."Депутатская"</v>
      </c>
      <c r="C68" s="77" t="str">
        <f>Ф10!C61</f>
        <v>L_AESK_006</v>
      </c>
      <c r="D68" s="166">
        <f t="shared" si="13"/>
        <v>1.7993699999999999</v>
      </c>
      <c r="E68" s="166">
        <v>0</v>
      </c>
      <c r="F68" s="166">
        <v>0</v>
      </c>
      <c r="G68" s="166">
        <f>Ф10!F61</f>
        <v>1.7993699999999999</v>
      </c>
      <c r="H68" s="166">
        <v>0</v>
      </c>
      <c r="I68" s="166">
        <f t="shared" ref="I68:I84" si="14">J68+K68+L68+M68</f>
        <v>1.7993699999999999</v>
      </c>
      <c r="J68" s="166">
        <v>0</v>
      </c>
      <c r="K68" s="166">
        <v>0</v>
      </c>
      <c r="L68" s="166">
        <v>1.7993699999999999</v>
      </c>
      <c r="M68" s="166">
        <v>0</v>
      </c>
      <c r="N68" s="166">
        <v>0</v>
      </c>
      <c r="O68" s="166">
        <v>0</v>
      </c>
      <c r="P68" s="166">
        <v>0</v>
      </c>
      <c r="Q68" s="166">
        <v>0</v>
      </c>
      <c r="R68" s="166">
        <v>0</v>
      </c>
      <c r="S68" s="166">
        <v>0</v>
      </c>
      <c r="T68" s="166">
        <v>0</v>
      </c>
      <c r="U68" s="166">
        <v>0</v>
      </c>
      <c r="V68" s="166">
        <v>0</v>
      </c>
      <c r="W68" s="166">
        <v>0</v>
      </c>
      <c r="X68" s="91" t="s">
        <v>876</v>
      </c>
    </row>
    <row r="69" spans="1:25" ht="48.75" customHeight="1" outlineLevel="1" x14ac:dyDescent="0.25">
      <c r="A69" s="77" t="str">
        <f>Ф10!A62</f>
        <v>1.2.2.1.3</v>
      </c>
      <c r="B69" s="89" t="str">
        <f>Ф10!B62</f>
        <v>Реконструкция ВЛ-0,4(0,23)кВ в ВЛИ-0,4кВ КТП-630 кВА ф. "Волгоградская"</v>
      </c>
      <c r="C69" s="77" t="str">
        <f>Ф10!C62</f>
        <v>L_AESK_007</v>
      </c>
      <c r="D69" s="166">
        <f t="shared" si="13"/>
        <v>1.2428508</v>
      </c>
      <c r="E69" s="166">
        <v>0</v>
      </c>
      <c r="F69" s="166">
        <v>0</v>
      </c>
      <c r="G69" s="166">
        <f>Ф10!F62</f>
        <v>1.2428508</v>
      </c>
      <c r="H69" s="166">
        <v>0</v>
      </c>
      <c r="I69" s="166">
        <f t="shared" si="14"/>
        <v>1.2428508</v>
      </c>
      <c r="J69" s="166">
        <v>0</v>
      </c>
      <c r="K69" s="166">
        <v>0</v>
      </c>
      <c r="L69" s="166">
        <v>1.2428508</v>
      </c>
      <c r="M69" s="166">
        <v>0</v>
      </c>
      <c r="N69" s="166">
        <v>0</v>
      </c>
      <c r="O69" s="166">
        <v>0</v>
      </c>
      <c r="P69" s="166">
        <v>0</v>
      </c>
      <c r="Q69" s="166">
        <v>0</v>
      </c>
      <c r="R69" s="166">
        <v>0</v>
      </c>
      <c r="S69" s="166">
        <v>0</v>
      </c>
      <c r="T69" s="166">
        <v>0</v>
      </c>
      <c r="U69" s="166">
        <v>0</v>
      </c>
      <c r="V69" s="166">
        <v>0</v>
      </c>
      <c r="W69" s="166">
        <v>0</v>
      </c>
      <c r="X69" s="91" t="s">
        <v>876</v>
      </c>
    </row>
    <row r="70" spans="1:25" ht="33" customHeight="1" outlineLevel="1" x14ac:dyDescent="0.25">
      <c r="A70" s="77" t="str">
        <f>Ф10!A63</f>
        <v>1.2.2.1.4</v>
      </c>
      <c r="B70" s="89" t="str">
        <f>Ф10!B63</f>
        <v>Реконструкция ВЛ-0,4(0,23)кВ в ВЛИ-0,4кВ ТП-174 ф. "Освещение поселка"</v>
      </c>
      <c r="C70" s="77" t="str">
        <f>Ф10!C63</f>
        <v>L_AESK_008</v>
      </c>
      <c r="D70" s="166">
        <f t="shared" si="13"/>
        <v>1.914126</v>
      </c>
      <c r="E70" s="166">
        <v>0</v>
      </c>
      <c r="F70" s="166">
        <v>0</v>
      </c>
      <c r="G70" s="166">
        <f>Ф10!F63</f>
        <v>1.914126</v>
      </c>
      <c r="H70" s="166">
        <v>0</v>
      </c>
      <c r="I70" s="166">
        <f t="shared" si="14"/>
        <v>0</v>
      </c>
      <c r="J70" s="166">
        <v>0</v>
      </c>
      <c r="K70" s="166">
        <v>0</v>
      </c>
      <c r="L70" s="166">
        <f>Ф10!L63</f>
        <v>0</v>
      </c>
      <c r="M70" s="166">
        <v>0</v>
      </c>
      <c r="N70" s="166">
        <v>0</v>
      </c>
      <c r="O70" s="166">
        <v>0</v>
      </c>
      <c r="P70" s="166">
        <v>0</v>
      </c>
      <c r="Q70" s="166">
        <v>0</v>
      </c>
      <c r="R70" s="166">
        <v>0</v>
      </c>
      <c r="S70" s="166">
        <v>0</v>
      </c>
      <c r="T70" s="166">
        <v>0</v>
      </c>
      <c r="U70" s="166">
        <v>0</v>
      </c>
      <c r="V70" s="166">
        <v>0</v>
      </c>
      <c r="W70" s="166">
        <v>0</v>
      </c>
      <c r="X70" s="91" t="s">
        <v>876</v>
      </c>
    </row>
    <row r="71" spans="1:25" ht="33" customHeight="1" outlineLevel="1" x14ac:dyDescent="0.25">
      <c r="A71" s="77" t="str">
        <f>Ф10!A64</f>
        <v>1.2.2.1.5</v>
      </c>
      <c r="B71" s="89" t="str">
        <f>Ф10!B64</f>
        <v>Реконструкция ВЛ-0,4(0,23)кВ в ВЛИ-0,4кВ ТП-174 ф. "Успенского-Котельная"</v>
      </c>
      <c r="C71" s="77" t="str">
        <f>Ф10!C64</f>
        <v>L_AESK_009</v>
      </c>
      <c r="D71" s="166">
        <f t="shared" si="13"/>
        <v>1.3633525224</v>
      </c>
      <c r="E71" s="166">
        <v>0</v>
      </c>
      <c r="F71" s="166">
        <v>0</v>
      </c>
      <c r="G71" s="166">
        <f>Ф10!F64</f>
        <v>1.3633525224</v>
      </c>
      <c r="H71" s="166">
        <v>0</v>
      </c>
      <c r="I71" s="166">
        <f t="shared" si="14"/>
        <v>0</v>
      </c>
      <c r="J71" s="166">
        <v>0</v>
      </c>
      <c r="K71" s="166">
        <v>0</v>
      </c>
      <c r="L71" s="166">
        <f>Ф10!L64</f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6">
        <v>0</v>
      </c>
      <c r="S71" s="166">
        <v>0</v>
      </c>
      <c r="T71" s="166">
        <v>0</v>
      </c>
      <c r="U71" s="166">
        <v>0</v>
      </c>
      <c r="V71" s="166">
        <v>0</v>
      </c>
      <c r="W71" s="166">
        <v>0</v>
      </c>
      <c r="X71" s="91" t="s">
        <v>876</v>
      </c>
    </row>
    <row r="72" spans="1:25" ht="33" customHeight="1" outlineLevel="1" x14ac:dyDescent="0.25">
      <c r="A72" s="77" t="str">
        <f>Ф10!A65</f>
        <v>1.2.2.1.6</v>
      </c>
      <c r="B72" s="89" t="str">
        <f>Ф10!B65</f>
        <v>Реконструкция ВЛ-0,4(0,23)кВ в ВЛИ-0,4кВ ТП-174 ф. "ЧП Баранов"</v>
      </c>
      <c r="C72" s="77" t="str">
        <f>Ф10!C65</f>
        <v>L_AESK_010</v>
      </c>
      <c r="D72" s="166">
        <f t="shared" si="13"/>
        <v>0.72131400000000001</v>
      </c>
      <c r="E72" s="166">
        <v>0</v>
      </c>
      <c r="F72" s="166">
        <v>0</v>
      </c>
      <c r="G72" s="166">
        <f>Ф10!F65</f>
        <v>0.72131400000000001</v>
      </c>
      <c r="H72" s="166">
        <v>0</v>
      </c>
      <c r="I72" s="166">
        <f t="shared" si="14"/>
        <v>0</v>
      </c>
      <c r="J72" s="166">
        <v>0</v>
      </c>
      <c r="K72" s="166">
        <v>0</v>
      </c>
      <c r="L72" s="166">
        <v>0</v>
      </c>
      <c r="M72" s="166">
        <v>0</v>
      </c>
      <c r="N72" s="166">
        <v>0</v>
      </c>
      <c r="O72" s="166">
        <v>0</v>
      </c>
      <c r="P72" s="166">
        <v>0</v>
      </c>
      <c r="Q72" s="166">
        <v>0</v>
      </c>
      <c r="R72" s="166">
        <v>0</v>
      </c>
      <c r="S72" s="166">
        <v>0</v>
      </c>
      <c r="T72" s="166">
        <v>0</v>
      </c>
      <c r="U72" s="166">
        <v>0</v>
      </c>
      <c r="V72" s="166">
        <v>0</v>
      </c>
      <c r="W72" s="166">
        <v>0</v>
      </c>
      <c r="X72" s="91" t="s">
        <v>876</v>
      </c>
    </row>
    <row r="73" spans="1:25" ht="33" customHeight="1" outlineLevel="1" x14ac:dyDescent="0.25">
      <c r="A73" s="77" t="str">
        <f>Ф10!A66</f>
        <v>1.2.2.1.7</v>
      </c>
      <c r="B73" s="89" t="str">
        <f>Ф10!B66</f>
        <v>Реконструкция ВЛ-0,4(0,23)кВ в ВЛИ-0,4кВ КТП-173 ф. "Чуковского-Новая"</v>
      </c>
      <c r="C73" s="77" t="str">
        <f>Ф10!C66</f>
        <v>L_AESK_011</v>
      </c>
      <c r="D73" s="166">
        <f t="shared" si="13"/>
        <v>2.2205436000000001</v>
      </c>
      <c r="E73" s="166">
        <v>0</v>
      </c>
      <c r="F73" s="166">
        <v>0</v>
      </c>
      <c r="G73" s="166">
        <f>Ф10!F66</f>
        <v>2.2205436000000001</v>
      </c>
      <c r="H73" s="166">
        <v>0</v>
      </c>
      <c r="I73" s="166">
        <f t="shared" si="14"/>
        <v>0</v>
      </c>
      <c r="J73" s="166">
        <v>0</v>
      </c>
      <c r="K73" s="166">
        <v>0</v>
      </c>
      <c r="L73" s="166">
        <v>0</v>
      </c>
      <c r="M73" s="166">
        <v>0</v>
      </c>
      <c r="N73" s="166">
        <v>0</v>
      </c>
      <c r="O73" s="166">
        <v>0</v>
      </c>
      <c r="P73" s="166">
        <v>0</v>
      </c>
      <c r="Q73" s="166">
        <v>0</v>
      </c>
      <c r="R73" s="166">
        <v>0</v>
      </c>
      <c r="S73" s="166">
        <v>0</v>
      </c>
      <c r="T73" s="166">
        <v>0</v>
      </c>
      <c r="U73" s="166">
        <v>0</v>
      </c>
      <c r="V73" s="166">
        <v>0</v>
      </c>
      <c r="W73" s="166">
        <v>0</v>
      </c>
      <c r="X73" s="91" t="s">
        <v>876</v>
      </c>
    </row>
    <row r="74" spans="1:25" ht="33" customHeight="1" outlineLevel="1" x14ac:dyDescent="0.25">
      <c r="A74" s="77" t="str">
        <f>Ф10!A67</f>
        <v>1.2.2.1.8</v>
      </c>
      <c r="B74" s="89" t="str">
        <f>Ф10!B67</f>
        <v>Реконструкция ВЛ-0,4(0,23)кВ в ВЛИ-0,4кВ КТП-173 ф. "Есенина-Новая"</v>
      </c>
      <c r="C74" s="77" t="str">
        <f>Ф10!C67</f>
        <v>L_AESK_012</v>
      </c>
      <c r="D74" s="166">
        <f t="shared" si="13"/>
        <v>1.8508632</v>
      </c>
      <c r="E74" s="166">
        <v>0</v>
      </c>
      <c r="F74" s="166">
        <v>0</v>
      </c>
      <c r="G74" s="166">
        <f>Ф10!F67</f>
        <v>1.8508632</v>
      </c>
      <c r="H74" s="166">
        <v>0</v>
      </c>
      <c r="I74" s="166">
        <f t="shared" si="14"/>
        <v>0</v>
      </c>
      <c r="J74" s="166">
        <v>0</v>
      </c>
      <c r="K74" s="166">
        <v>0</v>
      </c>
      <c r="L74" s="166">
        <v>0</v>
      </c>
      <c r="M74" s="166">
        <v>0</v>
      </c>
      <c r="N74" s="166">
        <v>0</v>
      </c>
      <c r="O74" s="166">
        <v>0</v>
      </c>
      <c r="P74" s="166">
        <v>0</v>
      </c>
      <c r="Q74" s="166">
        <v>0</v>
      </c>
      <c r="R74" s="166">
        <v>0</v>
      </c>
      <c r="S74" s="166">
        <v>0</v>
      </c>
      <c r="T74" s="166">
        <v>0</v>
      </c>
      <c r="U74" s="166">
        <v>0</v>
      </c>
      <c r="V74" s="166">
        <v>0</v>
      </c>
      <c r="W74" s="166">
        <v>0</v>
      </c>
      <c r="X74" s="91" t="s">
        <v>876</v>
      </c>
    </row>
    <row r="75" spans="1:25" ht="33" customHeight="1" outlineLevel="1" x14ac:dyDescent="0.25">
      <c r="A75" s="77" t="str">
        <f>Ф10!A68</f>
        <v>1.2.2.1.9</v>
      </c>
      <c r="B75" s="89" t="str">
        <f>Ф10!B68</f>
        <v>Реконструкция ВЛ-0,4(0,23)кВ в ВЛИ-0,4кВ КТП-173 ф. "Чуковского-Тульская"</v>
      </c>
      <c r="C75" s="77" t="str">
        <f>Ф10!C68</f>
        <v>L_AESK_013</v>
      </c>
      <c r="D75" s="166">
        <f t="shared" si="13"/>
        <v>2.7843504000000001</v>
      </c>
      <c r="E75" s="166">
        <v>0</v>
      </c>
      <c r="F75" s="166">
        <v>0</v>
      </c>
      <c r="G75" s="166">
        <f>Ф10!F68</f>
        <v>2.7843504000000001</v>
      </c>
      <c r="H75" s="166">
        <v>0</v>
      </c>
      <c r="I75" s="166">
        <f t="shared" si="14"/>
        <v>0</v>
      </c>
      <c r="J75" s="166">
        <v>0</v>
      </c>
      <c r="K75" s="166">
        <v>0</v>
      </c>
      <c r="L75" s="166">
        <v>0</v>
      </c>
      <c r="M75" s="166">
        <v>0</v>
      </c>
      <c r="N75" s="166">
        <v>0</v>
      </c>
      <c r="O75" s="166">
        <v>0</v>
      </c>
      <c r="P75" s="166">
        <v>0</v>
      </c>
      <c r="Q75" s="166">
        <v>0</v>
      </c>
      <c r="R75" s="166">
        <v>0</v>
      </c>
      <c r="S75" s="166">
        <v>0</v>
      </c>
      <c r="T75" s="166">
        <v>0</v>
      </c>
      <c r="U75" s="166">
        <v>0</v>
      </c>
      <c r="V75" s="166">
        <v>0</v>
      </c>
      <c r="W75" s="166">
        <v>0</v>
      </c>
      <c r="X75" s="91" t="s">
        <v>876</v>
      </c>
    </row>
    <row r="76" spans="1:25" ht="33" customHeight="1" outlineLevel="1" x14ac:dyDescent="0.25">
      <c r="A76" s="77" t="str">
        <f>Ф10!A69</f>
        <v>1.2.2.1.10</v>
      </c>
      <c r="B76" s="89" t="str">
        <f>Ф10!B69</f>
        <v>Реконструкция ВЛ-0,4(0,23)кВ в ВЛИ-0,4кВ КТП-90 ф. "Вторая-Кневичи"</v>
      </c>
      <c r="C76" s="77" t="str">
        <f>Ф10!C69</f>
        <v>L_AESK_014</v>
      </c>
      <c r="D76" s="166">
        <f t="shared" si="13"/>
        <v>2.3195579999999998</v>
      </c>
      <c r="E76" s="166">
        <v>0</v>
      </c>
      <c r="F76" s="166">
        <v>0</v>
      </c>
      <c r="G76" s="166">
        <f>Ф10!F69</f>
        <v>2.3195579999999998</v>
      </c>
      <c r="H76" s="166">
        <v>0</v>
      </c>
      <c r="I76" s="166">
        <f t="shared" si="14"/>
        <v>0</v>
      </c>
      <c r="J76" s="166">
        <v>0</v>
      </c>
      <c r="K76" s="166">
        <v>0</v>
      </c>
      <c r="L76" s="166">
        <v>0</v>
      </c>
      <c r="M76" s="166">
        <v>0</v>
      </c>
      <c r="N76" s="166">
        <v>0</v>
      </c>
      <c r="O76" s="166">
        <v>0</v>
      </c>
      <c r="P76" s="166">
        <v>0</v>
      </c>
      <c r="Q76" s="166">
        <v>0</v>
      </c>
      <c r="R76" s="166">
        <v>0</v>
      </c>
      <c r="S76" s="166">
        <v>0</v>
      </c>
      <c r="T76" s="166">
        <v>0</v>
      </c>
      <c r="U76" s="166">
        <v>0</v>
      </c>
      <c r="V76" s="166">
        <v>0</v>
      </c>
      <c r="W76" s="166">
        <v>0</v>
      </c>
      <c r="X76" s="91" t="s">
        <v>876</v>
      </c>
    </row>
    <row r="77" spans="1:25" ht="33" customHeight="1" outlineLevel="1" x14ac:dyDescent="0.25">
      <c r="A77" s="77" t="str">
        <f>Ф10!A70</f>
        <v>1.2.2.1.11</v>
      </c>
      <c r="B77" s="89" t="str">
        <f>Ф10!B70</f>
        <v>Реконструкция ВЛ-0,4(0,23)кВ в ВЛИ-0,4кВ КТП-90 ф. "пер. Артемовский"</v>
      </c>
      <c r="C77" s="77" t="str">
        <f>Ф10!C70</f>
        <v>L_AESK_015</v>
      </c>
      <c r="D77" s="166">
        <f t="shared" si="13"/>
        <v>1.6545396000000001</v>
      </c>
      <c r="E77" s="166">
        <v>0</v>
      </c>
      <c r="F77" s="166">
        <v>0</v>
      </c>
      <c r="G77" s="166">
        <f>Ф10!F70</f>
        <v>1.6545396000000001</v>
      </c>
      <c r="H77" s="166">
        <v>0</v>
      </c>
      <c r="I77" s="166">
        <f t="shared" si="14"/>
        <v>0</v>
      </c>
      <c r="J77" s="166">
        <v>0</v>
      </c>
      <c r="K77" s="166">
        <v>0</v>
      </c>
      <c r="L77" s="166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6">
        <v>0</v>
      </c>
      <c r="S77" s="166">
        <v>0</v>
      </c>
      <c r="T77" s="166">
        <v>0</v>
      </c>
      <c r="U77" s="166">
        <v>0</v>
      </c>
      <c r="V77" s="166">
        <v>0</v>
      </c>
      <c r="W77" s="166">
        <v>0</v>
      </c>
      <c r="X77" s="91" t="s">
        <v>876</v>
      </c>
    </row>
    <row r="78" spans="1:25" ht="33" customHeight="1" outlineLevel="1" x14ac:dyDescent="0.25">
      <c r="A78" s="77" t="str">
        <f>Ф10!A71</f>
        <v>1.2.2.1.12</v>
      </c>
      <c r="B78" s="89" t="str">
        <f>Ф10!B71</f>
        <v>Реконструкция ВЛ-0,4(0,23)кВ в ВЛИ-0,4кВ КТП-90 ф. "2_Первая-Кневичи"</v>
      </c>
      <c r="C78" s="77" t="str">
        <f>Ф10!C71</f>
        <v>L_AESK_016</v>
      </c>
      <c r="D78" s="166">
        <f t="shared" si="13"/>
        <v>2.1193643999999998</v>
      </c>
      <c r="E78" s="166">
        <v>0</v>
      </c>
      <c r="F78" s="166">
        <v>0</v>
      </c>
      <c r="G78" s="166">
        <f>Ф10!F71</f>
        <v>2.1193643999999998</v>
      </c>
      <c r="H78" s="166">
        <v>0</v>
      </c>
      <c r="I78" s="166">
        <f t="shared" si="14"/>
        <v>0</v>
      </c>
      <c r="J78" s="166">
        <v>0</v>
      </c>
      <c r="K78" s="166">
        <v>0</v>
      </c>
      <c r="L78" s="166">
        <v>0</v>
      </c>
      <c r="M78" s="166">
        <v>0</v>
      </c>
      <c r="N78" s="166">
        <v>0</v>
      </c>
      <c r="O78" s="166">
        <v>0</v>
      </c>
      <c r="P78" s="166">
        <v>0</v>
      </c>
      <c r="Q78" s="166">
        <v>0</v>
      </c>
      <c r="R78" s="166">
        <v>0</v>
      </c>
      <c r="S78" s="166">
        <v>0</v>
      </c>
      <c r="T78" s="166">
        <v>0</v>
      </c>
      <c r="U78" s="166">
        <v>0</v>
      </c>
      <c r="V78" s="166">
        <v>0</v>
      </c>
      <c r="W78" s="166">
        <v>0</v>
      </c>
      <c r="X78" s="91" t="s">
        <v>876</v>
      </c>
    </row>
    <row r="79" spans="1:25" ht="33" customHeight="1" outlineLevel="1" x14ac:dyDescent="0.25">
      <c r="A79" s="77" t="str">
        <f>Ф10!A72</f>
        <v>1.2.2.1.13</v>
      </c>
      <c r="B79" s="89" t="str">
        <f>Ф10!B72</f>
        <v>Реконструкция ВЛ-0,4(0,23)кВ в ВЛИ-0,4кВ КТП-90 ф. "1_Первая-Кневичи"</v>
      </c>
      <c r="C79" s="77" t="str">
        <f>Ф10!C72</f>
        <v>L_AESK_017</v>
      </c>
      <c r="D79" s="166">
        <f t="shared" si="13"/>
        <v>2.2086827999999996</v>
      </c>
      <c r="E79" s="166">
        <v>0</v>
      </c>
      <c r="F79" s="166">
        <v>0</v>
      </c>
      <c r="G79" s="166">
        <f>Ф10!F72</f>
        <v>2.2086827999999996</v>
      </c>
      <c r="H79" s="166">
        <v>0</v>
      </c>
      <c r="I79" s="166">
        <f t="shared" si="14"/>
        <v>0</v>
      </c>
      <c r="J79" s="166">
        <v>0</v>
      </c>
      <c r="K79" s="166">
        <v>0</v>
      </c>
      <c r="L79" s="166">
        <v>0</v>
      </c>
      <c r="M79" s="166">
        <v>0</v>
      </c>
      <c r="N79" s="166">
        <v>0</v>
      </c>
      <c r="O79" s="166">
        <v>0</v>
      </c>
      <c r="P79" s="166">
        <v>0</v>
      </c>
      <c r="Q79" s="166">
        <v>0</v>
      </c>
      <c r="R79" s="166">
        <v>0</v>
      </c>
      <c r="S79" s="166">
        <v>0</v>
      </c>
      <c r="T79" s="166">
        <v>0</v>
      </c>
      <c r="U79" s="166">
        <v>0</v>
      </c>
      <c r="V79" s="166">
        <v>0</v>
      </c>
      <c r="W79" s="166">
        <v>0</v>
      </c>
      <c r="X79" s="91" t="s">
        <v>876</v>
      </c>
    </row>
    <row r="80" spans="1:25" ht="33" customHeight="1" outlineLevel="1" x14ac:dyDescent="0.25">
      <c r="A80" s="77" t="str">
        <f>Ф10!A73</f>
        <v>1.2.2.1.14</v>
      </c>
      <c r="B80" s="89" t="str">
        <f>Ф10!B73</f>
        <v>Реконструкция ВЛ-0,4(0,23)кВ в ВЛИ-0,4кВ КТП-47 ф. "Освещение поселка"</v>
      </c>
      <c r="C80" s="77" t="str">
        <f>Ф10!C73</f>
        <v>L_AESK_018</v>
      </c>
      <c r="D80" s="166">
        <f t="shared" si="13"/>
        <v>2.1035987999999999</v>
      </c>
      <c r="E80" s="166">
        <v>0</v>
      </c>
      <c r="F80" s="166">
        <v>0</v>
      </c>
      <c r="G80" s="166">
        <f>Ф10!F73</f>
        <v>2.1035987999999999</v>
      </c>
      <c r="H80" s="166">
        <v>0</v>
      </c>
      <c r="I80" s="166">
        <f t="shared" si="14"/>
        <v>0</v>
      </c>
      <c r="J80" s="166">
        <v>0</v>
      </c>
      <c r="K80" s="166">
        <v>0</v>
      </c>
      <c r="L80" s="166">
        <v>0</v>
      </c>
      <c r="M80" s="166">
        <v>0</v>
      </c>
      <c r="N80" s="166">
        <v>0</v>
      </c>
      <c r="O80" s="166">
        <v>0</v>
      </c>
      <c r="P80" s="166">
        <v>0</v>
      </c>
      <c r="Q80" s="166">
        <v>0</v>
      </c>
      <c r="R80" s="166">
        <v>0</v>
      </c>
      <c r="S80" s="166">
        <v>0</v>
      </c>
      <c r="T80" s="166">
        <v>0</v>
      </c>
      <c r="U80" s="166">
        <v>0</v>
      </c>
      <c r="V80" s="166">
        <v>0</v>
      </c>
      <c r="W80" s="166">
        <v>0</v>
      </c>
      <c r="X80" s="91" t="s">
        <v>876</v>
      </c>
    </row>
    <row r="81" spans="1:24" ht="33" customHeight="1" outlineLevel="1" x14ac:dyDescent="0.25">
      <c r="A81" s="77" t="str">
        <f>Ф10!A74</f>
        <v>1.2.2.1.15</v>
      </c>
      <c r="B81" s="89" t="str">
        <f>Ф10!B74</f>
        <v>Реконструкция ВЛ-0,4(0,23)кВ в ВЛИ-0,4кВ КТП-4 ф. "Шахтерская"</v>
      </c>
      <c r="C81" s="77" t="str">
        <f>Ф10!C74</f>
        <v>L_AESK_019</v>
      </c>
      <c r="D81" s="166">
        <f t="shared" si="13"/>
        <v>1.2839328000000001</v>
      </c>
      <c r="E81" s="166">
        <v>0</v>
      </c>
      <c r="F81" s="166">
        <v>0</v>
      </c>
      <c r="G81" s="166">
        <f>Ф10!F74</f>
        <v>1.2839328000000001</v>
      </c>
      <c r="H81" s="166">
        <v>0</v>
      </c>
      <c r="I81" s="166">
        <f t="shared" si="14"/>
        <v>1.2839328000000001</v>
      </c>
      <c r="J81" s="166">
        <v>0</v>
      </c>
      <c r="K81" s="166">
        <v>0</v>
      </c>
      <c r="L81" s="166">
        <f>G81</f>
        <v>1.2839328000000001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0</v>
      </c>
      <c r="V81" s="166">
        <v>0</v>
      </c>
      <c r="W81" s="166">
        <v>0</v>
      </c>
      <c r="X81" s="91" t="s">
        <v>876</v>
      </c>
    </row>
    <row r="82" spans="1:24" ht="33" customHeight="1" outlineLevel="1" x14ac:dyDescent="0.25">
      <c r="A82" s="77" t="str">
        <f>Ф10!A75</f>
        <v>1.2.2.1.16</v>
      </c>
      <c r="B82" s="89" t="str">
        <f>Ф10!B75</f>
        <v>Реконструкция ВЛ-0,4(0,23)кВ в ВЛИ-0,4кВ КТП-4 ф. "Придорожная-Таежная"</v>
      </c>
      <c r="C82" s="77" t="str">
        <f>Ф10!C75</f>
        <v>L_AESK_020</v>
      </c>
      <c r="D82" s="166">
        <f t="shared" si="13"/>
        <v>1.8434472</v>
      </c>
      <c r="E82" s="166">
        <v>0</v>
      </c>
      <c r="F82" s="166">
        <v>0</v>
      </c>
      <c r="G82" s="166">
        <f>Ф10!F75</f>
        <v>1.8434472</v>
      </c>
      <c r="H82" s="166">
        <v>0</v>
      </c>
      <c r="I82" s="166">
        <f t="shared" si="14"/>
        <v>1.8434472</v>
      </c>
      <c r="J82" s="166">
        <v>0</v>
      </c>
      <c r="K82" s="166">
        <v>0</v>
      </c>
      <c r="L82" s="166">
        <f>G82</f>
        <v>1.8434472</v>
      </c>
      <c r="M82" s="166">
        <v>0</v>
      </c>
      <c r="N82" s="166">
        <v>0</v>
      </c>
      <c r="O82" s="166">
        <v>0</v>
      </c>
      <c r="P82" s="166">
        <v>0</v>
      </c>
      <c r="Q82" s="166">
        <v>0</v>
      </c>
      <c r="R82" s="166">
        <v>0</v>
      </c>
      <c r="S82" s="166">
        <v>0</v>
      </c>
      <c r="T82" s="166">
        <v>0</v>
      </c>
      <c r="U82" s="166">
        <v>0</v>
      </c>
      <c r="V82" s="166">
        <v>0</v>
      </c>
      <c r="W82" s="166">
        <v>0</v>
      </c>
      <c r="X82" s="91" t="s">
        <v>876</v>
      </c>
    </row>
    <row r="83" spans="1:24" ht="33" customHeight="1" outlineLevel="1" x14ac:dyDescent="0.25">
      <c r="A83" s="77" t="str">
        <f>Ф10!A76</f>
        <v>1.2.2.1.17</v>
      </c>
      <c r="B83" s="89" t="str">
        <f>Ф10!B76</f>
        <v>Реконструкция ВЛ-0,4(0,23)кВ в ВЛИ-0,4кВ КТП-4 ф. "Геологическая от 15,16"</v>
      </c>
      <c r="C83" s="77" t="str">
        <f>Ф10!C76</f>
        <v>L_AESK_021</v>
      </c>
      <c r="D83" s="166">
        <f t="shared" si="13"/>
        <v>1.6694004</v>
      </c>
      <c r="E83" s="166">
        <v>0</v>
      </c>
      <c r="F83" s="166">
        <v>0</v>
      </c>
      <c r="G83" s="166">
        <f>Ф10!F76</f>
        <v>1.6694004</v>
      </c>
      <c r="H83" s="166">
        <v>0</v>
      </c>
      <c r="I83" s="166">
        <f t="shared" si="14"/>
        <v>1.6694004</v>
      </c>
      <c r="J83" s="166">
        <v>0</v>
      </c>
      <c r="K83" s="166">
        <v>0</v>
      </c>
      <c r="L83" s="166">
        <f>G83</f>
        <v>1.6694004</v>
      </c>
      <c r="M83" s="166">
        <v>0</v>
      </c>
      <c r="N83" s="166">
        <v>0</v>
      </c>
      <c r="O83" s="166">
        <v>0</v>
      </c>
      <c r="P83" s="166">
        <v>0</v>
      </c>
      <c r="Q83" s="166">
        <v>0</v>
      </c>
      <c r="R83" s="166">
        <v>0</v>
      </c>
      <c r="S83" s="166">
        <v>0</v>
      </c>
      <c r="T83" s="166">
        <v>0</v>
      </c>
      <c r="U83" s="166">
        <v>0</v>
      </c>
      <c r="V83" s="166">
        <v>0</v>
      </c>
      <c r="W83" s="166">
        <v>0</v>
      </c>
      <c r="X83" s="91" t="s">
        <v>876</v>
      </c>
    </row>
    <row r="84" spans="1:24" ht="33" customHeight="1" outlineLevel="1" x14ac:dyDescent="0.25">
      <c r="A84" s="77" t="str">
        <f>Ф10!A77</f>
        <v>1.2.2.1.18</v>
      </c>
      <c r="B84" s="89" t="str">
        <f>Ф10!B77</f>
        <v>Реконструкция ВЛ-0,4(0,23)кВ в ВЛИ-0,4кВ КТП-4 ф. "Геологическая от 2,3"</v>
      </c>
      <c r="C84" s="77" t="str">
        <f>Ф10!C77</f>
        <v>L_AESK_022</v>
      </c>
      <c r="D84" s="166">
        <f t="shared" si="13"/>
        <v>1.1979299999999999</v>
      </c>
      <c r="E84" s="166">
        <v>0</v>
      </c>
      <c r="F84" s="166">
        <v>0</v>
      </c>
      <c r="G84" s="166">
        <f>Ф10!F77</f>
        <v>1.1979299999999999</v>
      </c>
      <c r="H84" s="166">
        <v>0</v>
      </c>
      <c r="I84" s="166">
        <f t="shared" si="14"/>
        <v>1.1979299999999999</v>
      </c>
      <c r="J84" s="166">
        <v>0</v>
      </c>
      <c r="K84" s="166">
        <v>0</v>
      </c>
      <c r="L84" s="166">
        <f>G84</f>
        <v>1.1979299999999999</v>
      </c>
      <c r="M84" s="166">
        <v>0</v>
      </c>
      <c r="N84" s="166">
        <v>0</v>
      </c>
      <c r="O84" s="166">
        <v>0</v>
      </c>
      <c r="P84" s="166">
        <v>0</v>
      </c>
      <c r="Q84" s="166">
        <v>0</v>
      </c>
      <c r="R84" s="166">
        <v>0</v>
      </c>
      <c r="S84" s="166">
        <v>0</v>
      </c>
      <c r="T84" s="166">
        <v>0</v>
      </c>
      <c r="U84" s="166">
        <v>0</v>
      </c>
      <c r="V84" s="166">
        <v>0</v>
      </c>
      <c r="W84" s="166">
        <v>0</v>
      </c>
      <c r="X84" s="91" t="s">
        <v>876</v>
      </c>
    </row>
    <row r="85" spans="1:24" s="41" customFormat="1" ht="41.25" customHeight="1" x14ac:dyDescent="0.2">
      <c r="A85" s="73" t="s">
        <v>892</v>
      </c>
      <c r="B85" s="90" t="s">
        <v>893</v>
      </c>
      <c r="C85" s="90" t="s">
        <v>876</v>
      </c>
      <c r="D85" s="101">
        <v>0</v>
      </c>
      <c r="E85" s="101">
        <v>0</v>
      </c>
      <c r="F85" s="101">
        <v>0</v>
      </c>
      <c r="G85" s="101">
        <v>0</v>
      </c>
      <c r="H85" s="101">
        <v>0</v>
      </c>
      <c r="I85" s="101">
        <v>0</v>
      </c>
      <c r="J85" s="101">
        <v>0</v>
      </c>
      <c r="K85" s="101">
        <v>0</v>
      </c>
      <c r="L85" s="101">
        <v>0</v>
      </c>
      <c r="M85" s="101">
        <v>0</v>
      </c>
      <c r="N85" s="101">
        <v>0</v>
      </c>
      <c r="O85" s="101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76">
        <v>0</v>
      </c>
      <c r="V85" s="176">
        <v>0</v>
      </c>
      <c r="W85" s="176">
        <v>0</v>
      </c>
      <c r="X85" s="86" t="s">
        <v>876</v>
      </c>
    </row>
    <row r="86" spans="1:24" s="41" customFormat="1" ht="41.25" customHeight="1" collapsed="1" x14ac:dyDescent="0.2">
      <c r="A86" s="73" t="s">
        <v>489</v>
      </c>
      <c r="B86" s="90" t="s">
        <v>894</v>
      </c>
      <c r="C86" s="90" t="s">
        <v>876</v>
      </c>
      <c r="D86" s="101">
        <v>0</v>
      </c>
      <c r="E86" s="101">
        <f t="shared" ref="E86:W86" si="15">E87</f>
        <v>0</v>
      </c>
      <c r="F86" s="101">
        <f t="shared" si="15"/>
        <v>0</v>
      </c>
      <c r="G86" s="101">
        <v>0</v>
      </c>
      <c r="H86" s="101">
        <f t="shared" si="15"/>
        <v>0</v>
      </c>
      <c r="I86" s="101">
        <f t="shared" si="15"/>
        <v>0</v>
      </c>
      <c r="J86" s="101">
        <f t="shared" si="15"/>
        <v>0</v>
      </c>
      <c r="K86" s="101">
        <f t="shared" si="15"/>
        <v>0</v>
      </c>
      <c r="L86" s="101">
        <f t="shared" si="15"/>
        <v>0</v>
      </c>
      <c r="M86" s="101">
        <f t="shared" si="15"/>
        <v>0</v>
      </c>
      <c r="N86" s="101">
        <f t="shared" si="15"/>
        <v>0</v>
      </c>
      <c r="O86" s="101">
        <f t="shared" si="15"/>
        <v>0</v>
      </c>
      <c r="P86" s="101">
        <f t="shared" si="15"/>
        <v>0</v>
      </c>
      <c r="Q86" s="101">
        <f t="shared" si="15"/>
        <v>0</v>
      </c>
      <c r="R86" s="101">
        <f t="shared" si="15"/>
        <v>0</v>
      </c>
      <c r="S86" s="101">
        <f t="shared" si="15"/>
        <v>0</v>
      </c>
      <c r="T86" s="101">
        <f t="shared" si="15"/>
        <v>0</v>
      </c>
      <c r="U86" s="101">
        <f t="shared" si="15"/>
        <v>0</v>
      </c>
      <c r="V86" s="101">
        <f t="shared" si="15"/>
        <v>0</v>
      </c>
      <c r="W86" s="101">
        <f t="shared" si="15"/>
        <v>0</v>
      </c>
      <c r="X86" s="86" t="s">
        <v>876</v>
      </c>
    </row>
    <row r="87" spans="1:24" s="41" customFormat="1" ht="41.25" customHeight="1" x14ac:dyDescent="0.2">
      <c r="A87" s="73" t="s">
        <v>491</v>
      </c>
      <c r="B87" s="172" t="s">
        <v>895</v>
      </c>
      <c r="C87" s="90" t="s">
        <v>876</v>
      </c>
      <c r="D87" s="101">
        <f t="shared" ref="D87:W87" si="16">SUM(D88:D89)</f>
        <v>0</v>
      </c>
      <c r="E87" s="101">
        <f t="shared" si="16"/>
        <v>0</v>
      </c>
      <c r="F87" s="101">
        <f t="shared" si="16"/>
        <v>0</v>
      </c>
      <c r="G87" s="101">
        <v>0</v>
      </c>
      <c r="H87" s="101">
        <f t="shared" si="16"/>
        <v>0</v>
      </c>
      <c r="I87" s="101">
        <f t="shared" si="16"/>
        <v>0</v>
      </c>
      <c r="J87" s="101">
        <f t="shared" si="16"/>
        <v>0</v>
      </c>
      <c r="K87" s="101">
        <f t="shared" si="16"/>
        <v>0</v>
      </c>
      <c r="L87" s="101">
        <f t="shared" si="16"/>
        <v>0</v>
      </c>
      <c r="M87" s="101">
        <f t="shared" si="16"/>
        <v>0</v>
      </c>
      <c r="N87" s="101">
        <f t="shared" si="16"/>
        <v>0</v>
      </c>
      <c r="O87" s="101">
        <f t="shared" si="16"/>
        <v>0</v>
      </c>
      <c r="P87" s="101">
        <f t="shared" si="16"/>
        <v>0</v>
      </c>
      <c r="Q87" s="101">
        <f t="shared" si="16"/>
        <v>0</v>
      </c>
      <c r="R87" s="101">
        <f t="shared" si="16"/>
        <v>0</v>
      </c>
      <c r="S87" s="101">
        <f t="shared" si="16"/>
        <v>0</v>
      </c>
      <c r="T87" s="101">
        <f t="shared" si="16"/>
        <v>0</v>
      </c>
      <c r="U87" s="101">
        <f t="shared" si="16"/>
        <v>0</v>
      </c>
      <c r="V87" s="101">
        <f t="shared" si="16"/>
        <v>0</v>
      </c>
      <c r="W87" s="101">
        <f t="shared" si="16"/>
        <v>0</v>
      </c>
      <c r="X87" s="86" t="s">
        <v>876</v>
      </c>
    </row>
    <row r="88" spans="1:24" ht="33" hidden="1" customHeight="1" outlineLevel="1" x14ac:dyDescent="0.25">
      <c r="A88" s="73"/>
      <c r="B88" s="173"/>
      <c r="C88" s="90"/>
      <c r="D88" s="101">
        <f t="shared" ref="D88:W88" si="17">SUM(D89:D90)</f>
        <v>0</v>
      </c>
      <c r="E88" s="101">
        <f t="shared" si="17"/>
        <v>0</v>
      </c>
      <c r="F88" s="101">
        <f t="shared" si="17"/>
        <v>0</v>
      </c>
      <c r="G88" s="101">
        <v>0</v>
      </c>
      <c r="H88" s="101">
        <f t="shared" si="17"/>
        <v>0</v>
      </c>
      <c r="I88" s="101">
        <f t="shared" si="17"/>
        <v>0</v>
      </c>
      <c r="J88" s="101">
        <f t="shared" si="17"/>
        <v>0</v>
      </c>
      <c r="K88" s="101">
        <f t="shared" si="17"/>
        <v>0</v>
      </c>
      <c r="L88" s="101">
        <f t="shared" si="17"/>
        <v>0</v>
      </c>
      <c r="M88" s="101">
        <f t="shared" si="17"/>
        <v>0</v>
      </c>
      <c r="N88" s="101">
        <f t="shared" si="17"/>
        <v>0</v>
      </c>
      <c r="O88" s="101">
        <f t="shared" si="17"/>
        <v>0</v>
      </c>
      <c r="P88" s="101">
        <f t="shared" si="17"/>
        <v>0</v>
      </c>
      <c r="Q88" s="101">
        <f t="shared" si="17"/>
        <v>0</v>
      </c>
      <c r="R88" s="101">
        <f t="shared" si="17"/>
        <v>0</v>
      </c>
      <c r="S88" s="101">
        <f t="shared" si="17"/>
        <v>0</v>
      </c>
      <c r="T88" s="101">
        <f t="shared" si="17"/>
        <v>0</v>
      </c>
      <c r="U88" s="101">
        <f t="shared" si="17"/>
        <v>0</v>
      </c>
      <c r="V88" s="101">
        <f t="shared" si="17"/>
        <v>0</v>
      </c>
      <c r="W88" s="101">
        <f t="shared" si="17"/>
        <v>0</v>
      </c>
      <c r="X88" s="86"/>
    </row>
    <row r="89" spans="1:24" ht="33" hidden="1" customHeight="1" outlineLevel="1" x14ac:dyDescent="0.25">
      <c r="A89" s="73"/>
      <c r="B89" s="173"/>
      <c r="C89" s="90"/>
      <c r="D89" s="101">
        <f t="shared" ref="D89:W89" si="18">SUM(D90:D91)</f>
        <v>0</v>
      </c>
      <c r="E89" s="101">
        <f t="shared" si="18"/>
        <v>0</v>
      </c>
      <c r="F89" s="101">
        <f t="shared" si="18"/>
        <v>0</v>
      </c>
      <c r="G89" s="101">
        <v>0</v>
      </c>
      <c r="H89" s="101">
        <f t="shared" si="18"/>
        <v>0</v>
      </c>
      <c r="I89" s="101">
        <f t="shared" si="18"/>
        <v>0</v>
      </c>
      <c r="J89" s="101">
        <f t="shared" si="18"/>
        <v>0</v>
      </c>
      <c r="K89" s="101">
        <f t="shared" si="18"/>
        <v>0</v>
      </c>
      <c r="L89" s="101">
        <f t="shared" si="18"/>
        <v>0</v>
      </c>
      <c r="M89" s="101">
        <f t="shared" si="18"/>
        <v>0</v>
      </c>
      <c r="N89" s="101">
        <f t="shared" si="18"/>
        <v>0</v>
      </c>
      <c r="O89" s="101">
        <f t="shared" si="18"/>
        <v>0</v>
      </c>
      <c r="P89" s="101">
        <f t="shared" si="18"/>
        <v>0</v>
      </c>
      <c r="Q89" s="101">
        <f t="shared" si="18"/>
        <v>0</v>
      </c>
      <c r="R89" s="101">
        <f t="shared" si="18"/>
        <v>0</v>
      </c>
      <c r="S89" s="101">
        <f t="shared" si="18"/>
        <v>0</v>
      </c>
      <c r="T89" s="101">
        <f t="shared" si="18"/>
        <v>0</v>
      </c>
      <c r="U89" s="101">
        <f t="shared" si="18"/>
        <v>0</v>
      </c>
      <c r="V89" s="101">
        <f t="shared" si="18"/>
        <v>0</v>
      </c>
      <c r="W89" s="101">
        <f t="shared" si="18"/>
        <v>0</v>
      </c>
      <c r="X89" s="86"/>
    </row>
    <row r="90" spans="1:24" ht="54" hidden="1" customHeight="1" outlineLevel="1" x14ac:dyDescent="0.25">
      <c r="A90" s="73" t="s">
        <v>494</v>
      </c>
      <c r="B90" s="90" t="s">
        <v>896</v>
      </c>
      <c r="C90" s="90" t="s">
        <v>876</v>
      </c>
      <c r="D90" s="101">
        <v>0</v>
      </c>
      <c r="E90" s="101">
        <f t="shared" ref="E90:W90" si="19">SUM(E91:E92)</f>
        <v>0</v>
      </c>
      <c r="F90" s="101">
        <f t="shared" si="19"/>
        <v>0</v>
      </c>
      <c r="G90" s="101">
        <v>0</v>
      </c>
      <c r="H90" s="101">
        <f t="shared" si="19"/>
        <v>0</v>
      </c>
      <c r="I90" s="101">
        <f t="shared" si="19"/>
        <v>0</v>
      </c>
      <c r="J90" s="101">
        <f t="shared" si="19"/>
        <v>0</v>
      </c>
      <c r="K90" s="101">
        <f t="shared" si="19"/>
        <v>0</v>
      </c>
      <c r="L90" s="101">
        <f t="shared" si="19"/>
        <v>0</v>
      </c>
      <c r="M90" s="101">
        <f t="shared" si="19"/>
        <v>0</v>
      </c>
      <c r="N90" s="101">
        <f t="shared" si="19"/>
        <v>0</v>
      </c>
      <c r="O90" s="101">
        <f t="shared" si="19"/>
        <v>0</v>
      </c>
      <c r="P90" s="101">
        <f t="shared" si="19"/>
        <v>0</v>
      </c>
      <c r="Q90" s="101">
        <f t="shared" si="19"/>
        <v>0</v>
      </c>
      <c r="R90" s="101">
        <f t="shared" si="19"/>
        <v>0</v>
      </c>
      <c r="S90" s="101">
        <f t="shared" si="19"/>
        <v>0</v>
      </c>
      <c r="T90" s="101">
        <f t="shared" si="19"/>
        <v>0</v>
      </c>
      <c r="U90" s="101">
        <f t="shared" si="19"/>
        <v>0</v>
      </c>
      <c r="V90" s="101">
        <f t="shared" si="19"/>
        <v>0</v>
      </c>
      <c r="W90" s="101">
        <f t="shared" si="19"/>
        <v>0</v>
      </c>
      <c r="X90" s="90" t="s">
        <v>876</v>
      </c>
    </row>
    <row r="91" spans="1:24" ht="54" hidden="1" customHeight="1" outlineLevel="1" x14ac:dyDescent="0.25">
      <c r="A91" s="73" t="s">
        <v>495</v>
      </c>
      <c r="B91" s="90" t="s">
        <v>897</v>
      </c>
      <c r="C91" s="90" t="s">
        <v>876</v>
      </c>
      <c r="D91" s="101">
        <v>0</v>
      </c>
      <c r="E91" s="101">
        <f t="shared" ref="E91:W91" si="20">SUM(E92:E93)</f>
        <v>0</v>
      </c>
      <c r="F91" s="101">
        <f t="shared" si="20"/>
        <v>0</v>
      </c>
      <c r="G91" s="101">
        <v>0</v>
      </c>
      <c r="H91" s="101">
        <f t="shared" si="20"/>
        <v>0</v>
      </c>
      <c r="I91" s="101">
        <f t="shared" si="20"/>
        <v>0</v>
      </c>
      <c r="J91" s="101">
        <f t="shared" si="20"/>
        <v>0</v>
      </c>
      <c r="K91" s="101">
        <f t="shared" si="20"/>
        <v>0</v>
      </c>
      <c r="L91" s="101">
        <f t="shared" si="20"/>
        <v>0</v>
      </c>
      <c r="M91" s="101">
        <f t="shared" si="20"/>
        <v>0</v>
      </c>
      <c r="N91" s="101">
        <f t="shared" si="20"/>
        <v>0</v>
      </c>
      <c r="O91" s="101">
        <f t="shared" si="20"/>
        <v>0</v>
      </c>
      <c r="P91" s="101">
        <f t="shared" si="20"/>
        <v>0</v>
      </c>
      <c r="Q91" s="101">
        <f t="shared" si="20"/>
        <v>0</v>
      </c>
      <c r="R91" s="101">
        <f t="shared" si="20"/>
        <v>0</v>
      </c>
      <c r="S91" s="101">
        <f t="shared" si="20"/>
        <v>0</v>
      </c>
      <c r="T91" s="101">
        <f t="shared" si="20"/>
        <v>0</v>
      </c>
      <c r="U91" s="101">
        <f t="shared" si="20"/>
        <v>0</v>
      </c>
      <c r="V91" s="101">
        <f t="shared" si="20"/>
        <v>0</v>
      </c>
      <c r="W91" s="101">
        <f t="shared" si="20"/>
        <v>0</v>
      </c>
      <c r="X91" s="90" t="s">
        <v>876</v>
      </c>
    </row>
    <row r="92" spans="1:24" ht="54" hidden="1" customHeight="1" outlineLevel="1" x14ac:dyDescent="0.25">
      <c r="A92" s="73" t="s">
        <v>496</v>
      </c>
      <c r="B92" s="90" t="s">
        <v>898</v>
      </c>
      <c r="C92" s="90" t="s">
        <v>876</v>
      </c>
      <c r="D92" s="101">
        <v>0</v>
      </c>
      <c r="E92" s="101">
        <f t="shared" ref="E92:W92" si="21">SUM(E93:E94)</f>
        <v>0</v>
      </c>
      <c r="F92" s="101">
        <f t="shared" si="21"/>
        <v>0</v>
      </c>
      <c r="G92" s="101">
        <v>0</v>
      </c>
      <c r="H92" s="101">
        <f t="shared" si="21"/>
        <v>0</v>
      </c>
      <c r="I92" s="101">
        <f t="shared" si="21"/>
        <v>0</v>
      </c>
      <c r="J92" s="101">
        <f t="shared" si="21"/>
        <v>0</v>
      </c>
      <c r="K92" s="101">
        <f t="shared" si="21"/>
        <v>0</v>
      </c>
      <c r="L92" s="101">
        <f t="shared" si="21"/>
        <v>0</v>
      </c>
      <c r="M92" s="101">
        <f t="shared" si="21"/>
        <v>0</v>
      </c>
      <c r="N92" s="101">
        <f t="shared" si="21"/>
        <v>0</v>
      </c>
      <c r="O92" s="101">
        <f t="shared" si="21"/>
        <v>0</v>
      </c>
      <c r="P92" s="101">
        <f t="shared" si="21"/>
        <v>0</v>
      </c>
      <c r="Q92" s="101">
        <f t="shared" si="21"/>
        <v>0</v>
      </c>
      <c r="R92" s="101">
        <f t="shared" si="21"/>
        <v>0</v>
      </c>
      <c r="S92" s="101">
        <f t="shared" si="21"/>
        <v>0</v>
      </c>
      <c r="T92" s="101">
        <f t="shared" si="21"/>
        <v>0</v>
      </c>
      <c r="U92" s="101">
        <f t="shared" si="21"/>
        <v>0</v>
      </c>
      <c r="V92" s="101">
        <f t="shared" si="21"/>
        <v>0</v>
      </c>
      <c r="W92" s="101">
        <f t="shared" si="21"/>
        <v>0</v>
      </c>
      <c r="X92" s="90" t="s">
        <v>876</v>
      </c>
    </row>
    <row r="93" spans="1:24" ht="54" hidden="1" customHeight="1" outlineLevel="1" x14ac:dyDescent="0.25">
      <c r="A93" s="73" t="s">
        <v>497</v>
      </c>
      <c r="B93" s="90" t="s">
        <v>899</v>
      </c>
      <c r="C93" s="90" t="s">
        <v>876</v>
      </c>
      <c r="D93" s="101">
        <v>0</v>
      </c>
      <c r="E93" s="101">
        <f t="shared" ref="E93:W93" si="22">SUM(E94:E95)</f>
        <v>0</v>
      </c>
      <c r="F93" s="101">
        <f t="shared" si="22"/>
        <v>0</v>
      </c>
      <c r="G93" s="101">
        <v>0</v>
      </c>
      <c r="H93" s="101">
        <f t="shared" si="22"/>
        <v>0</v>
      </c>
      <c r="I93" s="101">
        <f t="shared" si="22"/>
        <v>0</v>
      </c>
      <c r="J93" s="101">
        <f t="shared" si="22"/>
        <v>0</v>
      </c>
      <c r="K93" s="101">
        <f t="shared" si="22"/>
        <v>0</v>
      </c>
      <c r="L93" s="101">
        <f t="shared" si="22"/>
        <v>0</v>
      </c>
      <c r="M93" s="101">
        <f t="shared" si="22"/>
        <v>0</v>
      </c>
      <c r="N93" s="101">
        <f t="shared" si="22"/>
        <v>0</v>
      </c>
      <c r="O93" s="101">
        <f t="shared" si="22"/>
        <v>0</v>
      </c>
      <c r="P93" s="101">
        <f t="shared" si="22"/>
        <v>0</v>
      </c>
      <c r="Q93" s="101">
        <f t="shared" si="22"/>
        <v>0</v>
      </c>
      <c r="R93" s="101">
        <f t="shared" si="22"/>
        <v>0</v>
      </c>
      <c r="S93" s="101">
        <f t="shared" si="22"/>
        <v>0</v>
      </c>
      <c r="T93" s="101">
        <f t="shared" si="22"/>
        <v>0</v>
      </c>
      <c r="U93" s="101">
        <f t="shared" si="22"/>
        <v>0</v>
      </c>
      <c r="V93" s="101">
        <f t="shared" si="22"/>
        <v>0</v>
      </c>
      <c r="W93" s="101">
        <f t="shared" si="22"/>
        <v>0</v>
      </c>
      <c r="X93" s="90" t="s">
        <v>876</v>
      </c>
    </row>
    <row r="94" spans="1:24" ht="54" hidden="1" customHeight="1" outlineLevel="1" x14ac:dyDescent="0.25">
      <c r="A94" s="73" t="s">
        <v>498</v>
      </c>
      <c r="B94" s="90" t="s">
        <v>900</v>
      </c>
      <c r="C94" s="90" t="s">
        <v>876</v>
      </c>
      <c r="D94" s="101">
        <v>0</v>
      </c>
      <c r="E94" s="101">
        <f t="shared" ref="E94:W94" si="23">SUM(E95:E96)</f>
        <v>0</v>
      </c>
      <c r="F94" s="101">
        <f t="shared" si="23"/>
        <v>0</v>
      </c>
      <c r="G94" s="101">
        <v>0</v>
      </c>
      <c r="H94" s="101">
        <f t="shared" si="23"/>
        <v>0</v>
      </c>
      <c r="I94" s="101">
        <f t="shared" si="23"/>
        <v>0</v>
      </c>
      <c r="J94" s="101">
        <f t="shared" si="23"/>
        <v>0</v>
      </c>
      <c r="K94" s="101">
        <f t="shared" si="23"/>
        <v>0</v>
      </c>
      <c r="L94" s="101">
        <f t="shared" si="23"/>
        <v>0</v>
      </c>
      <c r="M94" s="101">
        <f t="shared" si="23"/>
        <v>0</v>
      </c>
      <c r="N94" s="101">
        <f t="shared" si="23"/>
        <v>0</v>
      </c>
      <c r="O94" s="101">
        <f t="shared" si="23"/>
        <v>0</v>
      </c>
      <c r="P94" s="101">
        <f t="shared" si="23"/>
        <v>0</v>
      </c>
      <c r="Q94" s="101">
        <f t="shared" si="23"/>
        <v>0</v>
      </c>
      <c r="R94" s="101">
        <f t="shared" si="23"/>
        <v>0</v>
      </c>
      <c r="S94" s="101">
        <f t="shared" si="23"/>
        <v>0</v>
      </c>
      <c r="T94" s="101">
        <f t="shared" si="23"/>
        <v>0</v>
      </c>
      <c r="U94" s="101">
        <f t="shared" si="23"/>
        <v>0</v>
      </c>
      <c r="V94" s="101">
        <f t="shared" si="23"/>
        <v>0</v>
      </c>
      <c r="W94" s="101">
        <f t="shared" si="23"/>
        <v>0</v>
      </c>
      <c r="X94" s="90" t="s">
        <v>876</v>
      </c>
    </row>
    <row r="95" spans="1:24" ht="54" hidden="1" customHeight="1" outlineLevel="1" x14ac:dyDescent="0.25">
      <c r="A95" s="73" t="s">
        <v>499</v>
      </c>
      <c r="B95" s="90" t="s">
        <v>901</v>
      </c>
      <c r="C95" s="90" t="s">
        <v>876</v>
      </c>
      <c r="D95" s="101">
        <v>0</v>
      </c>
      <c r="E95" s="101">
        <f t="shared" ref="E95:W95" si="24">SUM(E96:E97)</f>
        <v>0</v>
      </c>
      <c r="F95" s="101">
        <f t="shared" si="24"/>
        <v>0</v>
      </c>
      <c r="G95" s="101">
        <v>0</v>
      </c>
      <c r="H95" s="101">
        <f t="shared" si="24"/>
        <v>0</v>
      </c>
      <c r="I95" s="101">
        <f t="shared" si="24"/>
        <v>0</v>
      </c>
      <c r="J95" s="101">
        <f t="shared" si="24"/>
        <v>0</v>
      </c>
      <c r="K95" s="101">
        <f t="shared" si="24"/>
        <v>0</v>
      </c>
      <c r="L95" s="101">
        <f t="shared" si="24"/>
        <v>0</v>
      </c>
      <c r="M95" s="101">
        <f t="shared" si="24"/>
        <v>0</v>
      </c>
      <c r="N95" s="101">
        <f t="shared" si="24"/>
        <v>0</v>
      </c>
      <c r="O95" s="101">
        <f t="shared" si="24"/>
        <v>0</v>
      </c>
      <c r="P95" s="101">
        <f t="shared" si="24"/>
        <v>0</v>
      </c>
      <c r="Q95" s="101">
        <f t="shared" si="24"/>
        <v>0</v>
      </c>
      <c r="R95" s="101">
        <f t="shared" si="24"/>
        <v>0</v>
      </c>
      <c r="S95" s="101">
        <f t="shared" si="24"/>
        <v>0</v>
      </c>
      <c r="T95" s="101">
        <f t="shared" si="24"/>
        <v>0</v>
      </c>
      <c r="U95" s="101">
        <f t="shared" si="24"/>
        <v>0</v>
      </c>
      <c r="V95" s="101">
        <f t="shared" si="24"/>
        <v>0</v>
      </c>
      <c r="W95" s="101">
        <f t="shared" si="24"/>
        <v>0</v>
      </c>
      <c r="X95" s="90" t="s">
        <v>876</v>
      </c>
    </row>
    <row r="96" spans="1:24" ht="54" hidden="1" customHeight="1" outlineLevel="1" x14ac:dyDescent="0.25">
      <c r="A96" s="73" t="s">
        <v>902</v>
      </c>
      <c r="B96" s="90" t="s">
        <v>903</v>
      </c>
      <c r="C96" s="90" t="s">
        <v>876</v>
      </c>
      <c r="D96" s="101">
        <v>0</v>
      </c>
      <c r="E96" s="101">
        <f t="shared" ref="E96:W96" si="25">SUM(E97:E98)</f>
        <v>0</v>
      </c>
      <c r="F96" s="101">
        <f t="shared" si="25"/>
        <v>0</v>
      </c>
      <c r="G96" s="101">
        <v>0</v>
      </c>
      <c r="H96" s="101">
        <f t="shared" si="25"/>
        <v>0</v>
      </c>
      <c r="I96" s="101">
        <f t="shared" si="25"/>
        <v>0</v>
      </c>
      <c r="J96" s="101">
        <f t="shared" si="25"/>
        <v>0</v>
      </c>
      <c r="K96" s="101">
        <f t="shared" si="25"/>
        <v>0</v>
      </c>
      <c r="L96" s="101">
        <f t="shared" si="25"/>
        <v>0</v>
      </c>
      <c r="M96" s="101">
        <f t="shared" si="25"/>
        <v>0</v>
      </c>
      <c r="N96" s="101">
        <f t="shared" si="25"/>
        <v>0</v>
      </c>
      <c r="O96" s="101">
        <f t="shared" si="25"/>
        <v>0</v>
      </c>
      <c r="P96" s="101">
        <f t="shared" si="25"/>
        <v>0</v>
      </c>
      <c r="Q96" s="101">
        <f t="shared" si="25"/>
        <v>0</v>
      </c>
      <c r="R96" s="101">
        <f t="shared" si="25"/>
        <v>0</v>
      </c>
      <c r="S96" s="101">
        <f t="shared" si="25"/>
        <v>0</v>
      </c>
      <c r="T96" s="101">
        <f t="shared" si="25"/>
        <v>0</v>
      </c>
      <c r="U96" s="101">
        <f t="shared" si="25"/>
        <v>0</v>
      </c>
      <c r="V96" s="101">
        <f t="shared" si="25"/>
        <v>0</v>
      </c>
      <c r="W96" s="101">
        <f t="shared" si="25"/>
        <v>0</v>
      </c>
      <c r="X96" s="90" t="s">
        <v>876</v>
      </c>
    </row>
    <row r="97" spans="1:24" ht="54" hidden="1" customHeight="1" outlineLevel="1" x14ac:dyDescent="0.25">
      <c r="A97" s="73" t="s">
        <v>904</v>
      </c>
      <c r="B97" s="90" t="s">
        <v>905</v>
      </c>
      <c r="C97" s="90" t="s">
        <v>876</v>
      </c>
      <c r="D97" s="101">
        <v>0</v>
      </c>
      <c r="E97" s="101">
        <f t="shared" ref="E97:W97" si="26">SUM(E98:E99)</f>
        <v>0</v>
      </c>
      <c r="F97" s="101">
        <f t="shared" si="26"/>
        <v>0</v>
      </c>
      <c r="G97" s="101">
        <v>0</v>
      </c>
      <c r="H97" s="101">
        <f t="shared" si="26"/>
        <v>0</v>
      </c>
      <c r="I97" s="101">
        <f t="shared" si="26"/>
        <v>0</v>
      </c>
      <c r="J97" s="101">
        <f t="shared" si="26"/>
        <v>0</v>
      </c>
      <c r="K97" s="101">
        <f t="shared" si="26"/>
        <v>0</v>
      </c>
      <c r="L97" s="101">
        <f t="shared" si="26"/>
        <v>0</v>
      </c>
      <c r="M97" s="101">
        <f t="shared" si="26"/>
        <v>0</v>
      </c>
      <c r="N97" s="101">
        <f t="shared" si="26"/>
        <v>0</v>
      </c>
      <c r="O97" s="101">
        <f t="shared" si="26"/>
        <v>0</v>
      </c>
      <c r="P97" s="101">
        <f t="shared" si="26"/>
        <v>0</v>
      </c>
      <c r="Q97" s="101">
        <f t="shared" si="26"/>
        <v>0</v>
      </c>
      <c r="R97" s="101">
        <f t="shared" si="26"/>
        <v>0</v>
      </c>
      <c r="S97" s="101">
        <f t="shared" si="26"/>
        <v>0</v>
      </c>
      <c r="T97" s="101">
        <f t="shared" si="26"/>
        <v>0</v>
      </c>
      <c r="U97" s="101">
        <f t="shared" si="26"/>
        <v>0</v>
      </c>
      <c r="V97" s="101">
        <f t="shared" si="26"/>
        <v>0</v>
      </c>
      <c r="W97" s="101">
        <f t="shared" si="26"/>
        <v>0</v>
      </c>
      <c r="X97" s="90" t="s">
        <v>876</v>
      </c>
    </row>
    <row r="98" spans="1:24" ht="54" hidden="1" customHeight="1" outlineLevel="1" x14ac:dyDescent="0.25">
      <c r="A98" s="73" t="s">
        <v>906</v>
      </c>
      <c r="B98" s="90" t="s">
        <v>907</v>
      </c>
      <c r="C98" s="90" t="s">
        <v>876</v>
      </c>
      <c r="D98" s="101">
        <v>0</v>
      </c>
      <c r="E98" s="101">
        <f t="shared" ref="E98:W98" si="27">SUM(E99:E100)</f>
        <v>0</v>
      </c>
      <c r="F98" s="101">
        <f t="shared" si="27"/>
        <v>0</v>
      </c>
      <c r="G98" s="101">
        <v>0</v>
      </c>
      <c r="H98" s="101">
        <f t="shared" si="27"/>
        <v>0</v>
      </c>
      <c r="I98" s="101">
        <f t="shared" si="27"/>
        <v>0</v>
      </c>
      <c r="J98" s="101">
        <f t="shared" si="27"/>
        <v>0</v>
      </c>
      <c r="K98" s="101">
        <f t="shared" si="27"/>
        <v>0</v>
      </c>
      <c r="L98" s="101">
        <f t="shared" si="27"/>
        <v>0</v>
      </c>
      <c r="M98" s="101">
        <f t="shared" si="27"/>
        <v>0</v>
      </c>
      <c r="N98" s="101">
        <f t="shared" si="27"/>
        <v>0</v>
      </c>
      <c r="O98" s="101">
        <f t="shared" si="27"/>
        <v>0</v>
      </c>
      <c r="P98" s="101">
        <f t="shared" si="27"/>
        <v>0</v>
      </c>
      <c r="Q98" s="101">
        <f t="shared" si="27"/>
        <v>0</v>
      </c>
      <c r="R98" s="101">
        <f t="shared" si="27"/>
        <v>0</v>
      </c>
      <c r="S98" s="101">
        <f t="shared" si="27"/>
        <v>0</v>
      </c>
      <c r="T98" s="101">
        <f t="shared" si="27"/>
        <v>0</v>
      </c>
      <c r="U98" s="101">
        <f t="shared" si="27"/>
        <v>0</v>
      </c>
      <c r="V98" s="101">
        <f t="shared" si="27"/>
        <v>0</v>
      </c>
      <c r="W98" s="101">
        <f t="shared" si="27"/>
        <v>0</v>
      </c>
      <c r="X98" s="90" t="s">
        <v>876</v>
      </c>
    </row>
    <row r="99" spans="1:24" ht="54" hidden="1" customHeight="1" outlineLevel="1" x14ac:dyDescent="0.25">
      <c r="A99" s="73" t="s">
        <v>908</v>
      </c>
      <c r="B99" s="90" t="s">
        <v>909</v>
      </c>
      <c r="C99" s="90" t="s">
        <v>876</v>
      </c>
      <c r="D99" s="101">
        <v>0</v>
      </c>
      <c r="E99" s="101">
        <f t="shared" ref="E99:W99" si="28">SUM(E100:E101)</f>
        <v>0</v>
      </c>
      <c r="F99" s="101">
        <f t="shared" si="28"/>
        <v>0</v>
      </c>
      <c r="G99" s="101">
        <v>0</v>
      </c>
      <c r="H99" s="101">
        <f t="shared" si="28"/>
        <v>0</v>
      </c>
      <c r="I99" s="101">
        <f t="shared" si="28"/>
        <v>0</v>
      </c>
      <c r="J99" s="101">
        <f t="shared" si="28"/>
        <v>0</v>
      </c>
      <c r="K99" s="101">
        <f t="shared" si="28"/>
        <v>0</v>
      </c>
      <c r="L99" s="101">
        <f t="shared" si="28"/>
        <v>0</v>
      </c>
      <c r="M99" s="101">
        <f t="shared" si="28"/>
        <v>0</v>
      </c>
      <c r="N99" s="101">
        <f t="shared" si="28"/>
        <v>0</v>
      </c>
      <c r="O99" s="101">
        <f t="shared" si="28"/>
        <v>0</v>
      </c>
      <c r="P99" s="101">
        <f t="shared" si="28"/>
        <v>0</v>
      </c>
      <c r="Q99" s="101">
        <f t="shared" si="28"/>
        <v>0</v>
      </c>
      <c r="R99" s="101">
        <f t="shared" si="28"/>
        <v>0</v>
      </c>
      <c r="S99" s="101">
        <f t="shared" si="28"/>
        <v>0</v>
      </c>
      <c r="T99" s="101">
        <f t="shared" si="28"/>
        <v>0</v>
      </c>
      <c r="U99" s="101">
        <f t="shared" si="28"/>
        <v>0</v>
      </c>
      <c r="V99" s="101">
        <f t="shared" si="28"/>
        <v>0</v>
      </c>
      <c r="W99" s="101">
        <f t="shared" si="28"/>
        <v>0</v>
      </c>
      <c r="X99" s="90" t="s">
        <v>876</v>
      </c>
    </row>
    <row r="100" spans="1:24" ht="54" hidden="1" customHeight="1" outlineLevel="1" x14ac:dyDescent="0.25">
      <c r="A100" s="73" t="s">
        <v>30</v>
      </c>
      <c r="B100" s="90" t="s">
        <v>910</v>
      </c>
      <c r="C100" s="90" t="s">
        <v>876</v>
      </c>
      <c r="D100" s="101">
        <v>0</v>
      </c>
      <c r="E100" s="101">
        <f t="shared" ref="E100:W100" si="29">SUM(E101:E102)</f>
        <v>0</v>
      </c>
      <c r="F100" s="101">
        <f t="shared" si="29"/>
        <v>0</v>
      </c>
      <c r="G100" s="101">
        <v>0</v>
      </c>
      <c r="H100" s="101">
        <f t="shared" si="29"/>
        <v>0</v>
      </c>
      <c r="I100" s="101">
        <f t="shared" si="29"/>
        <v>0</v>
      </c>
      <c r="J100" s="101">
        <f t="shared" si="29"/>
        <v>0</v>
      </c>
      <c r="K100" s="101">
        <f t="shared" si="29"/>
        <v>0</v>
      </c>
      <c r="L100" s="101">
        <f t="shared" si="29"/>
        <v>0</v>
      </c>
      <c r="M100" s="101">
        <f t="shared" si="29"/>
        <v>0</v>
      </c>
      <c r="N100" s="101">
        <f t="shared" si="29"/>
        <v>0</v>
      </c>
      <c r="O100" s="101">
        <f t="shared" si="29"/>
        <v>0</v>
      </c>
      <c r="P100" s="101">
        <f t="shared" si="29"/>
        <v>0</v>
      </c>
      <c r="Q100" s="101">
        <f t="shared" si="29"/>
        <v>0</v>
      </c>
      <c r="R100" s="101">
        <f t="shared" si="29"/>
        <v>0</v>
      </c>
      <c r="S100" s="101">
        <f t="shared" si="29"/>
        <v>0</v>
      </c>
      <c r="T100" s="101">
        <f t="shared" si="29"/>
        <v>0</v>
      </c>
      <c r="U100" s="101">
        <f t="shared" si="29"/>
        <v>0</v>
      </c>
      <c r="V100" s="101">
        <f t="shared" si="29"/>
        <v>0</v>
      </c>
      <c r="W100" s="101">
        <f t="shared" si="29"/>
        <v>0</v>
      </c>
      <c r="X100" s="90" t="s">
        <v>876</v>
      </c>
    </row>
    <row r="101" spans="1:24" ht="54" hidden="1" customHeight="1" outlineLevel="1" x14ac:dyDescent="0.25">
      <c r="A101" s="73" t="s">
        <v>911</v>
      </c>
      <c r="B101" s="90" t="s">
        <v>912</v>
      </c>
      <c r="C101" s="90" t="s">
        <v>876</v>
      </c>
      <c r="D101" s="101">
        <v>0</v>
      </c>
      <c r="E101" s="101">
        <v>0</v>
      </c>
      <c r="F101" s="101"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1">
        <f t="shared" ref="E101:W101" si="30">SUM(V102:V103)</f>
        <v>0</v>
      </c>
      <c r="W101" s="101">
        <f t="shared" si="30"/>
        <v>0</v>
      </c>
      <c r="X101" s="90" t="s">
        <v>876</v>
      </c>
    </row>
    <row r="102" spans="1:24" ht="54" hidden="1" customHeight="1" outlineLevel="1" x14ac:dyDescent="0.25">
      <c r="A102" s="73" t="s">
        <v>913</v>
      </c>
      <c r="B102" s="90" t="s">
        <v>914</v>
      </c>
      <c r="C102" s="90" t="s">
        <v>876</v>
      </c>
      <c r="D102" s="101">
        <v>0</v>
      </c>
      <c r="E102" s="101">
        <v>0</v>
      </c>
      <c r="F102" s="101"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1">
        <v>0</v>
      </c>
      <c r="W102" s="101">
        <f t="shared" ref="E102:W102" si="31">SUM(W103:W104)</f>
        <v>0</v>
      </c>
      <c r="X102" s="90" t="s">
        <v>876</v>
      </c>
    </row>
    <row r="103" spans="1:24" s="41" customFormat="1" ht="41.25" customHeight="1" collapsed="1" x14ac:dyDescent="0.2">
      <c r="A103" s="73" t="s">
        <v>32</v>
      </c>
      <c r="B103" s="90" t="s">
        <v>915</v>
      </c>
      <c r="C103" s="90" t="s">
        <v>876</v>
      </c>
      <c r="D103" s="101">
        <f t="shared" ref="D103:W103" si="32">SUM(D104:D104)</f>
        <v>2.370715836</v>
      </c>
      <c r="E103" s="101">
        <f t="shared" si="32"/>
        <v>0</v>
      </c>
      <c r="F103" s="101">
        <f t="shared" si="32"/>
        <v>0</v>
      </c>
      <c r="G103" s="101">
        <f t="shared" si="32"/>
        <v>2.370715836</v>
      </c>
      <c r="H103" s="101">
        <f t="shared" si="32"/>
        <v>0</v>
      </c>
      <c r="I103" s="101">
        <f t="shared" si="32"/>
        <v>2.370715836</v>
      </c>
      <c r="J103" s="101">
        <f t="shared" si="32"/>
        <v>0</v>
      </c>
      <c r="K103" s="101">
        <f t="shared" si="32"/>
        <v>0</v>
      </c>
      <c r="L103" s="101">
        <f t="shared" si="32"/>
        <v>2.370715836</v>
      </c>
      <c r="M103" s="101">
        <f t="shared" si="32"/>
        <v>0</v>
      </c>
      <c r="N103" s="101">
        <f t="shared" si="32"/>
        <v>0</v>
      </c>
      <c r="O103" s="101">
        <f t="shared" si="32"/>
        <v>0</v>
      </c>
      <c r="P103" s="101">
        <f t="shared" si="32"/>
        <v>0</v>
      </c>
      <c r="Q103" s="101">
        <f t="shared" si="32"/>
        <v>0</v>
      </c>
      <c r="R103" s="101">
        <f t="shared" si="32"/>
        <v>0</v>
      </c>
      <c r="S103" s="101">
        <f t="shared" si="32"/>
        <v>0</v>
      </c>
      <c r="T103" s="101">
        <f t="shared" si="32"/>
        <v>0</v>
      </c>
      <c r="U103" s="101">
        <f t="shared" si="32"/>
        <v>0</v>
      </c>
      <c r="V103" s="101">
        <f t="shared" si="32"/>
        <v>0</v>
      </c>
      <c r="W103" s="101">
        <f t="shared" si="32"/>
        <v>0</v>
      </c>
      <c r="X103" s="86" t="s">
        <v>876</v>
      </c>
    </row>
    <row r="104" spans="1:24" ht="60.75" customHeight="1" outlineLevel="1" x14ac:dyDescent="0.25">
      <c r="A104" s="77" t="s">
        <v>504</v>
      </c>
      <c r="B104" s="89" t="str">
        <f>Ф10!B95</f>
        <v>Установка новой проходной  КТП-630 кВА в район ул. Стасова, 16</v>
      </c>
      <c r="C104" s="77" t="s">
        <v>926</v>
      </c>
      <c r="D104" s="166">
        <f>G104</f>
        <v>2.370715836</v>
      </c>
      <c r="E104" s="166">
        <v>0</v>
      </c>
      <c r="F104" s="166">
        <v>0</v>
      </c>
      <c r="G104" s="166">
        <f>Ф10!F95</f>
        <v>2.370715836</v>
      </c>
      <c r="H104" s="166">
        <v>0</v>
      </c>
      <c r="I104" s="166">
        <f>SUM(J104:M104)</f>
        <v>2.370715836</v>
      </c>
      <c r="J104" s="166">
        <v>0</v>
      </c>
      <c r="K104" s="166">
        <v>0</v>
      </c>
      <c r="L104" s="166">
        <v>2.370715836</v>
      </c>
      <c r="M104" s="166">
        <v>0</v>
      </c>
      <c r="N104" s="166">
        <f>T104</f>
        <v>0</v>
      </c>
      <c r="O104" s="166">
        <v>0</v>
      </c>
      <c r="P104" s="166">
        <v>0</v>
      </c>
      <c r="Q104" s="166">
        <v>0</v>
      </c>
      <c r="R104" s="166">
        <v>0</v>
      </c>
      <c r="S104" s="166">
        <v>0</v>
      </c>
      <c r="T104" s="166">
        <v>0</v>
      </c>
      <c r="U104" s="166">
        <v>0</v>
      </c>
      <c r="V104" s="166">
        <v>0</v>
      </c>
      <c r="W104" s="166">
        <v>0</v>
      </c>
      <c r="X104" s="91" t="s">
        <v>876</v>
      </c>
    </row>
    <row r="105" spans="1:24" ht="54" customHeight="1" outlineLevel="1" x14ac:dyDescent="0.25">
      <c r="A105" s="73" t="s">
        <v>34</v>
      </c>
      <c r="B105" s="90" t="s">
        <v>916</v>
      </c>
      <c r="C105" s="90" t="s">
        <v>876</v>
      </c>
      <c r="D105" s="101">
        <v>0</v>
      </c>
      <c r="E105" s="101">
        <v>0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1">
        <v>0</v>
      </c>
      <c r="W105" s="101">
        <v>0</v>
      </c>
      <c r="X105" s="90" t="s">
        <v>876</v>
      </c>
    </row>
    <row r="106" spans="1:24" ht="54" customHeight="1" x14ac:dyDescent="0.25">
      <c r="A106" s="73" t="s">
        <v>36</v>
      </c>
      <c r="B106" s="90" t="s">
        <v>917</v>
      </c>
      <c r="C106" s="90" t="s">
        <v>876</v>
      </c>
      <c r="D106" s="101">
        <v>0</v>
      </c>
      <c r="E106" s="101">
        <v>0</v>
      </c>
      <c r="F106" s="101"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1">
        <v>0</v>
      </c>
      <c r="W106" s="101">
        <v>0</v>
      </c>
      <c r="X106" s="90" t="s">
        <v>876</v>
      </c>
    </row>
  </sheetData>
  <mergeCells count="36">
    <mergeCell ref="L14:M14"/>
    <mergeCell ref="H22:H23"/>
    <mergeCell ref="I22:I23"/>
    <mergeCell ref="K16:Y16"/>
    <mergeCell ref="X19:X23"/>
    <mergeCell ref="V21:W22"/>
    <mergeCell ref="K22:K23"/>
    <mergeCell ref="L22:L23"/>
    <mergeCell ref="D20:M20"/>
    <mergeCell ref="D21:H21"/>
    <mergeCell ref="I21:M21"/>
    <mergeCell ref="R21:S22"/>
    <mergeCell ref="T21:U22"/>
    <mergeCell ref="D22:D23"/>
    <mergeCell ref="I11:Y11"/>
    <mergeCell ref="A8:X8"/>
    <mergeCell ref="I9:J9"/>
    <mergeCell ref="L9:M9"/>
    <mergeCell ref="I12:R12"/>
    <mergeCell ref="X1:Y1"/>
    <mergeCell ref="W2:Y2"/>
    <mergeCell ref="R4:Y4"/>
    <mergeCell ref="W5:Y5"/>
    <mergeCell ref="U6:V6"/>
    <mergeCell ref="A19:A23"/>
    <mergeCell ref="B19:B23"/>
    <mergeCell ref="C19:C23"/>
    <mergeCell ref="D19:M19"/>
    <mergeCell ref="N19:W20"/>
    <mergeCell ref="E22:E23"/>
    <mergeCell ref="F22:F23"/>
    <mergeCell ref="M22:M23"/>
    <mergeCell ref="J22:J23"/>
    <mergeCell ref="N21:O22"/>
    <mergeCell ref="G22:G23"/>
    <mergeCell ref="P21:Q22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6"/>
  <sheetViews>
    <sheetView view="pageBreakPreview" topLeftCell="A15" zoomScale="91" zoomScaleNormal="100" zoomScaleSheetLayoutView="91" workbookViewId="0">
      <selection activeCell="J25" sqref="J25"/>
    </sheetView>
  </sheetViews>
  <sheetFormatPr defaultRowHeight="15.75" outlineLevelRow="1" x14ac:dyDescent="0.25"/>
  <cols>
    <col min="1" max="1" width="9.42578125" style="1" customWidth="1"/>
    <col min="2" max="2" width="52.5703125" style="1" customWidth="1"/>
    <col min="3" max="3" width="13.28515625" style="1" customWidth="1"/>
    <col min="4" max="5" width="13.85546875" style="1" customWidth="1"/>
    <col min="6" max="17" width="7.7109375" style="1" customWidth="1"/>
    <col min="18" max="19" width="7.5703125" style="1" customWidth="1"/>
    <col min="20" max="20" width="8.85546875" style="1" customWidth="1"/>
    <col min="21" max="21" width="5.7109375" style="1" customWidth="1"/>
    <col min="22" max="22" width="9" style="1" customWidth="1"/>
    <col min="23" max="16384" width="9.140625" style="1"/>
  </cols>
  <sheetData>
    <row r="1" spans="1:22" s="3" customFormat="1" ht="12" x14ac:dyDescent="0.2">
      <c r="V1" s="4" t="s">
        <v>723</v>
      </c>
    </row>
    <row r="2" spans="1:22" s="3" customFormat="1" ht="24" customHeight="1" x14ac:dyDescent="0.2">
      <c r="T2" s="181" t="s">
        <v>3</v>
      </c>
      <c r="U2" s="181"/>
      <c r="V2" s="181"/>
    </row>
    <row r="3" spans="1:22" s="3" customFormat="1" ht="24" customHeight="1" x14ac:dyDescent="0.2">
      <c r="T3" s="5"/>
      <c r="U3" s="5"/>
      <c r="V3" s="5"/>
    </row>
    <row r="4" spans="1:22" s="3" customFormat="1" ht="24" customHeight="1" x14ac:dyDescent="0.2">
      <c r="M4" s="156"/>
      <c r="N4" s="52"/>
      <c r="O4" s="186" t="s">
        <v>923</v>
      </c>
      <c r="P4" s="186"/>
      <c r="Q4" s="186"/>
      <c r="R4" s="186"/>
      <c r="S4" s="186"/>
      <c r="T4" s="186"/>
      <c r="U4" s="186"/>
      <c r="V4" s="186"/>
    </row>
    <row r="5" spans="1:22" s="3" customFormat="1" ht="24" customHeight="1" x14ac:dyDescent="0.2">
      <c r="M5" s="154"/>
      <c r="N5" s="52"/>
      <c r="O5" s="52"/>
      <c r="P5" s="52"/>
      <c r="R5" s="165"/>
      <c r="S5" s="165"/>
      <c r="T5" s="187" t="str">
        <f>Ф10!R5</f>
        <v>С.Ю. Ковалевский</v>
      </c>
      <c r="U5" s="187"/>
      <c r="V5" s="187"/>
    </row>
    <row r="6" spans="1:22" s="3" customFormat="1" ht="24" customHeight="1" x14ac:dyDescent="0.2">
      <c r="N6" s="126"/>
      <c r="O6" s="126"/>
      <c r="P6" s="126"/>
      <c r="Q6" s="54"/>
      <c r="R6" s="188" t="s">
        <v>924</v>
      </c>
      <c r="S6" s="188"/>
      <c r="T6" s="54"/>
      <c r="U6" s="54"/>
      <c r="V6" s="54"/>
    </row>
    <row r="7" spans="1:22" s="3" customFormat="1" ht="24" customHeight="1" x14ac:dyDescent="0.2">
      <c r="M7" s="154"/>
      <c r="N7" s="52"/>
      <c r="P7" s="52"/>
      <c r="Q7" s="54"/>
      <c r="R7" s="54"/>
      <c r="S7" s="42" t="s">
        <v>925</v>
      </c>
      <c r="T7" s="52"/>
      <c r="U7" s="54"/>
      <c r="V7" s="54"/>
    </row>
    <row r="8" spans="1:22" s="3" customFormat="1" ht="24" customHeight="1" x14ac:dyDescent="0.2">
      <c r="T8" s="5"/>
      <c r="U8" s="5"/>
      <c r="V8" s="5"/>
    </row>
    <row r="9" spans="1:22" s="3" customFormat="1" ht="24" customHeight="1" x14ac:dyDescent="0.2">
      <c r="T9" s="5"/>
      <c r="U9" s="5"/>
      <c r="V9" s="5"/>
    </row>
    <row r="10" spans="1:22" s="3" customFormat="1" x14ac:dyDescent="0.25">
      <c r="A10" s="182" t="s">
        <v>724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</row>
    <row r="11" spans="1:22" s="3" customFormat="1" ht="12" x14ac:dyDescent="0.2">
      <c r="G11" s="4" t="s">
        <v>693</v>
      </c>
      <c r="H11" s="124" t="str">
        <f>Ф11!I9</f>
        <v>2</v>
      </c>
      <c r="I11" s="47" t="s">
        <v>725</v>
      </c>
      <c r="J11" s="124" t="str">
        <f>Ф11!L9</f>
        <v>2022</v>
      </c>
      <c r="K11" s="3" t="s">
        <v>695</v>
      </c>
    </row>
    <row r="12" spans="1:22" ht="11.25" customHeight="1" x14ac:dyDescent="0.25"/>
    <row r="13" spans="1:22" s="3" customFormat="1" ht="14.25" x14ac:dyDescent="0.2">
      <c r="F13" s="4" t="s">
        <v>696</v>
      </c>
      <c r="G13" s="185" t="str">
        <f>Ф11!I11</f>
        <v>Общество с ограниченной ответственностью "Артемовская электросетевая компания"</v>
      </c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</row>
    <row r="14" spans="1:22" s="2" customFormat="1" ht="12.75" customHeight="1" x14ac:dyDescent="0.2">
      <c r="G14" s="184" t="s">
        <v>4</v>
      </c>
      <c r="H14" s="184"/>
      <c r="I14" s="184"/>
      <c r="J14" s="184"/>
      <c r="K14" s="184"/>
      <c r="L14" s="184"/>
      <c r="M14" s="184"/>
      <c r="N14" s="184"/>
      <c r="O14" s="184"/>
      <c r="P14" s="184"/>
      <c r="Q14" s="43"/>
    </row>
    <row r="15" spans="1:22" ht="11.25" customHeight="1" x14ac:dyDescent="0.25"/>
    <row r="16" spans="1:22" s="3" customFormat="1" ht="12" x14ac:dyDescent="0.2">
      <c r="I16" s="4" t="s">
        <v>697</v>
      </c>
      <c r="J16" s="124" t="str">
        <f>Ф11!L14</f>
        <v>2022</v>
      </c>
      <c r="K16" s="3" t="s">
        <v>5</v>
      </c>
    </row>
    <row r="17" spans="1:22" ht="11.25" customHeight="1" x14ac:dyDescent="0.25"/>
    <row r="18" spans="1:22" s="3" customFormat="1" ht="27.75" customHeight="1" x14ac:dyDescent="0.2">
      <c r="G18" s="4" t="s">
        <v>698</v>
      </c>
      <c r="H18" s="196" t="str">
        <f>Ф11!K16</f>
        <v>Приказом Министерства энергетики и газоснабжения Приморского края  № 45пр-183 от 21.10.2021 года</v>
      </c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</row>
    <row r="19" spans="1:22" s="2" customFormat="1" ht="12.75" customHeight="1" x14ac:dyDescent="0.2">
      <c r="H19" s="184" t="s">
        <v>6</v>
      </c>
      <c r="I19" s="184"/>
      <c r="J19" s="184"/>
      <c r="K19" s="184"/>
      <c r="L19" s="184"/>
      <c r="M19" s="184"/>
      <c r="N19" s="184"/>
      <c r="O19" s="184"/>
      <c r="P19" s="184"/>
      <c r="Q19" s="184"/>
    </row>
    <row r="20" spans="1:22" ht="11.25" customHeight="1" x14ac:dyDescent="0.25"/>
    <row r="21" spans="1:22" s="2" customFormat="1" ht="76.5" customHeight="1" x14ac:dyDescent="0.2">
      <c r="A21" s="199" t="s">
        <v>699</v>
      </c>
      <c r="B21" s="199" t="s">
        <v>700</v>
      </c>
      <c r="C21" s="199" t="s">
        <v>701</v>
      </c>
      <c r="D21" s="199" t="s">
        <v>726</v>
      </c>
      <c r="E21" s="199" t="s">
        <v>990</v>
      </c>
      <c r="F21" s="218" t="s">
        <v>991</v>
      </c>
      <c r="G21" s="219"/>
      <c r="H21" s="218" t="s">
        <v>992</v>
      </c>
      <c r="I21" s="220"/>
      <c r="J21" s="220"/>
      <c r="K21" s="220"/>
      <c r="L21" s="220"/>
      <c r="M21" s="220"/>
      <c r="N21" s="220"/>
      <c r="O21" s="220"/>
      <c r="P21" s="220"/>
      <c r="Q21" s="219"/>
      <c r="R21" s="218" t="s">
        <v>727</v>
      </c>
      <c r="S21" s="219"/>
      <c r="T21" s="204" t="s">
        <v>728</v>
      </c>
      <c r="U21" s="206"/>
      <c r="V21" s="199" t="s">
        <v>705</v>
      </c>
    </row>
    <row r="22" spans="1:22" s="2" customFormat="1" ht="15" customHeight="1" x14ac:dyDescent="0.2">
      <c r="A22" s="200"/>
      <c r="B22" s="200"/>
      <c r="C22" s="200"/>
      <c r="D22" s="200"/>
      <c r="E22" s="200"/>
      <c r="F22" s="210" t="s">
        <v>729</v>
      </c>
      <c r="G22" s="210" t="s">
        <v>730</v>
      </c>
      <c r="H22" s="218" t="s">
        <v>706</v>
      </c>
      <c r="I22" s="219"/>
      <c r="J22" s="218" t="s">
        <v>707</v>
      </c>
      <c r="K22" s="219"/>
      <c r="L22" s="218" t="s">
        <v>708</v>
      </c>
      <c r="M22" s="219"/>
      <c r="N22" s="218" t="s">
        <v>709</v>
      </c>
      <c r="O22" s="219"/>
      <c r="P22" s="218" t="s">
        <v>710</v>
      </c>
      <c r="Q22" s="219"/>
      <c r="R22" s="210" t="s">
        <v>729</v>
      </c>
      <c r="S22" s="210" t="s">
        <v>730</v>
      </c>
      <c r="T22" s="207"/>
      <c r="U22" s="209"/>
      <c r="V22" s="200"/>
    </row>
    <row r="23" spans="1:22" s="2" customFormat="1" ht="78" customHeight="1" x14ac:dyDescent="0.2">
      <c r="A23" s="201"/>
      <c r="B23" s="201"/>
      <c r="C23" s="201"/>
      <c r="D23" s="201"/>
      <c r="E23" s="207"/>
      <c r="F23" s="211"/>
      <c r="G23" s="211"/>
      <c r="H23" s="6" t="s">
        <v>0</v>
      </c>
      <c r="I23" s="6" t="s">
        <v>1</v>
      </c>
      <c r="J23" s="6" t="s">
        <v>0</v>
      </c>
      <c r="K23" s="6" t="s">
        <v>1</v>
      </c>
      <c r="L23" s="6" t="s">
        <v>0</v>
      </c>
      <c r="M23" s="6" t="s">
        <v>1</v>
      </c>
      <c r="N23" s="6" t="s">
        <v>0</v>
      </c>
      <c r="O23" s="6" t="s">
        <v>1</v>
      </c>
      <c r="P23" s="6" t="s">
        <v>0</v>
      </c>
      <c r="Q23" s="6" t="s">
        <v>1</v>
      </c>
      <c r="R23" s="211"/>
      <c r="S23" s="211"/>
      <c r="T23" s="51" t="s">
        <v>731</v>
      </c>
      <c r="U23" s="51" t="s">
        <v>2</v>
      </c>
      <c r="V23" s="201"/>
    </row>
    <row r="24" spans="1:22" s="2" customFormat="1" ht="11.25" x14ac:dyDescent="0.2">
      <c r="A24" s="50">
        <v>1</v>
      </c>
      <c r="B24" s="50">
        <v>2</v>
      </c>
      <c r="C24" s="50">
        <v>3</v>
      </c>
      <c r="D24" s="50">
        <v>4</v>
      </c>
      <c r="E24" s="50">
        <v>5</v>
      </c>
      <c r="F24" s="50">
        <v>6</v>
      </c>
      <c r="G24" s="50">
        <v>7</v>
      </c>
      <c r="H24" s="50">
        <v>8</v>
      </c>
      <c r="I24" s="50">
        <v>9</v>
      </c>
      <c r="J24" s="50">
        <v>10</v>
      </c>
      <c r="K24" s="50">
        <v>11</v>
      </c>
      <c r="L24" s="50">
        <v>12</v>
      </c>
      <c r="M24" s="50">
        <v>13</v>
      </c>
      <c r="N24" s="50">
        <v>14</v>
      </c>
      <c r="O24" s="50">
        <v>15</v>
      </c>
      <c r="P24" s="50">
        <v>16</v>
      </c>
      <c r="Q24" s="50">
        <v>17</v>
      </c>
      <c r="R24" s="50">
        <v>18</v>
      </c>
      <c r="S24" s="50">
        <v>19</v>
      </c>
      <c r="T24" s="50">
        <v>20</v>
      </c>
      <c r="U24" s="50">
        <v>21</v>
      </c>
      <c r="V24" s="50">
        <v>22</v>
      </c>
    </row>
    <row r="25" spans="1:22" s="2" customFormat="1" ht="18.75" customHeight="1" x14ac:dyDescent="0.2">
      <c r="A25" s="70" t="s">
        <v>838</v>
      </c>
      <c r="B25" s="78" t="s">
        <v>712</v>
      </c>
      <c r="C25" s="92" t="str">
        <f>C26</f>
        <v>нд</v>
      </c>
      <c r="D25" s="168">
        <f>D26+D27+D29</f>
        <v>35.959584631999995</v>
      </c>
      <c r="E25" s="168">
        <f t="shared" ref="E25:P25" si="0">E26+E27+E29</f>
        <v>0</v>
      </c>
      <c r="F25" s="168">
        <f t="shared" si="0"/>
        <v>35.959584631999995</v>
      </c>
      <c r="G25" s="168">
        <f t="shared" si="0"/>
        <v>35.959584631999995</v>
      </c>
      <c r="H25" s="168">
        <f t="shared" si="0"/>
        <v>35.959584631999995</v>
      </c>
      <c r="I25" s="168">
        <f t="shared" si="0"/>
        <v>12.804000530000001</v>
      </c>
      <c r="J25" s="168">
        <f t="shared" si="0"/>
        <v>6.7640670000000007</v>
      </c>
      <c r="K25" s="168">
        <f t="shared" si="0"/>
        <v>6.7640670000000007</v>
      </c>
      <c r="L25" s="168">
        <f t="shared" si="0"/>
        <v>6.0399335299999999</v>
      </c>
      <c r="M25" s="168">
        <f t="shared" si="0"/>
        <v>6.0399335299999999</v>
      </c>
      <c r="N25" s="168">
        <f t="shared" si="0"/>
        <v>10.250781102000001</v>
      </c>
      <c r="O25" s="168">
        <f t="shared" si="0"/>
        <v>0</v>
      </c>
      <c r="P25" s="168">
        <f t="shared" si="0"/>
        <v>12.904803000000001</v>
      </c>
      <c r="Q25" s="168">
        <f>Q26+Q27+Q29</f>
        <v>0</v>
      </c>
      <c r="R25" s="168">
        <f>R26+R27+R29</f>
        <v>23.155584102000002</v>
      </c>
      <c r="S25" s="168">
        <f>S26+S27+S29</f>
        <v>23.155584102000002</v>
      </c>
      <c r="T25" s="168">
        <f>T26+T27+T29</f>
        <v>0</v>
      </c>
      <c r="U25" s="168">
        <f>U26+U27+U29</f>
        <v>0</v>
      </c>
      <c r="V25" s="139" t="s">
        <v>876</v>
      </c>
    </row>
    <row r="26" spans="1:22" s="2" customFormat="1" ht="18.75" customHeight="1" x14ac:dyDescent="0.2">
      <c r="A26" s="72" t="s">
        <v>839</v>
      </c>
      <c r="B26" s="80" t="s">
        <v>840</v>
      </c>
      <c r="C26" s="94" t="str">
        <f>C33</f>
        <v>нд</v>
      </c>
      <c r="D26" s="100">
        <f t="shared" ref="D26:P26" si="1">D33</f>
        <v>0</v>
      </c>
      <c r="E26" s="100">
        <f t="shared" si="1"/>
        <v>0</v>
      </c>
      <c r="F26" s="100">
        <f t="shared" si="1"/>
        <v>0</v>
      </c>
      <c r="G26" s="100">
        <f t="shared" si="1"/>
        <v>0</v>
      </c>
      <c r="H26" s="100">
        <f t="shared" si="1"/>
        <v>0</v>
      </c>
      <c r="I26" s="100">
        <f t="shared" si="1"/>
        <v>0</v>
      </c>
      <c r="J26" s="100">
        <f t="shared" si="1"/>
        <v>0</v>
      </c>
      <c r="K26" s="100">
        <f t="shared" si="1"/>
        <v>0</v>
      </c>
      <c r="L26" s="100">
        <f t="shared" si="1"/>
        <v>0</v>
      </c>
      <c r="M26" s="100">
        <f t="shared" si="1"/>
        <v>0</v>
      </c>
      <c r="N26" s="100">
        <f t="shared" si="1"/>
        <v>0</v>
      </c>
      <c r="O26" s="100">
        <f t="shared" si="1"/>
        <v>0</v>
      </c>
      <c r="P26" s="100">
        <f t="shared" si="1"/>
        <v>0</v>
      </c>
      <c r="Q26" s="100">
        <f t="shared" ref="Q26:V26" si="2">Q33</f>
        <v>0</v>
      </c>
      <c r="R26" s="100">
        <f t="shared" si="2"/>
        <v>0</v>
      </c>
      <c r="S26" s="100">
        <f t="shared" si="2"/>
        <v>0</v>
      </c>
      <c r="T26" s="100">
        <f t="shared" si="2"/>
        <v>0</v>
      </c>
      <c r="U26" s="100">
        <f t="shared" si="2"/>
        <v>0</v>
      </c>
      <c r="V26" s="94" t="str">
        <f t="shared" si="2"/>
        <v>нд</v>
      </c>
    </row>
    <row r="27" spans="1:22" ht="24" customHeight="1" x14ac:dyDescent="0.25">
      <c r="A27" s="72" t="s">
        <v>841</v>
      </c>
      <c r="B27" s="80" t="s">
        <v>842</v>
      </c>
      <c r="C27" s="94" t="str">
        <f>C58</f>
        <v>нд</v>
      </c>
      <c r="D27" s="100">
        <f t="shared" ref="D27:P27" si="3">D58</f>
        <v>33.983988101999998</v>
      </c>
      <c r="E27" s="100">
        <f t="shared" si="3"/>
        <v>0</v>
      </c>
      <c r="F27" s="100">
        <f t="shared" si="3"/>
        <v>33.983988101999998</v>
      </c>
      <c r="G27" s="100">
        <f t="shared" si="3"/>
        <v>33.983988101999998</v>
      </c>
      <c r="H27" s="100">
        <f t="shared" si="3"/>
        <v>33.983988101999998</v>
      </c>
      <c r="I27" s="100">
        <f t="shared" si="3"/>
        <v>10.828404000000001</v>
      </c>
      <c r="J27" s="100">
        <f t="shared" si="3"/>
        <v>6.7640670000000007</v>
      </c>
      <c r="K27" s="100">
        <f t="shared" si="3"/>
        <v>6.7640670000000007</v>
      </c>
      <c r="L27" s="100">
        <f t="shared" si="3"/>
        <v>4.0643370000000001</v>
      </c>
      <c r="M27" s="100">
        <f t="shared" si="3"/>
        <v>4.0643370000000001</v>
      </c>
      <c r="N27" s="100">
        <f t="shared" si="3"/>
        <v>10.250781102000001</v>
      </c>
      <c r="O27" s="100">
        <f t="shared" si="3"/>
        <v>0</v>
      </c>
      <c r="P27" s="100">
        <f t="shared" si="3"/>
        <v>12.904803000000001</v>
      </c>
      <c r="Q27" s="100">
        <f t="shared" ref="Q27:V27" si="4">Q58</f>
        <v>0</v>
      </c>
      <c r="R27" s="100">
        <f t="shared" si="4"/>
        <v>23.155584102000002</v>
      </c>
      <c r="S27" s="100">
        <f>S58</f>
        <v>23.155584102000002</v>
      </c>
      <c r="T27" s="100">
        <f t="shared" si="4"/>
        <v>0</v>
      </c>
      <c r="U27" s="100">
        <f t="shared" si="4"/>
        <v>0</v>
      </c>
      <c r="V27" s="100" t="str">
        <f t="shared" si="4"/>
        <v>нд</v>
      </c>
    </row>
    <row r="28" spans="1:22" ht="39.75" customHeight="1" x14ac:dyDescent="0.25">
      <c r="A28" s="71" t="s">
        <v>843</v>
      </c>
      <c r="B28" s="79" t="s">
        <v>844</v>
      </c>
      <c r="C28" s="90" t="s">
        <v>876</v>
      </c>
      <c r="D28" s="101">
        <v>0</v>
      </c>
      <c r="E28" s="101">
        <v>0</v>
      </c>
      <c r="F28" s="101">
        <v>0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90" t="s">
        <v>876</v>
      </c>
    </row>
    <row r="29" spans="1:22" ht="30.75" customHeight="1" x14ac:dyDescent="0.25">
      <c r="A29" s="72" t="s">
        <v>845</v>
      </c>
      <c r="B29" s="80" t="s">
        <v>846</v>
      </c>
      <c r="C29" s="94" t="s">
        <v>876</v>
      </c>
      <c r="D29" s="100">
        <f>D103</f>
        <v>1.97559653</v>
      </c>
      <c r="E29" s="100">
        <f t="shared" ref="E29:P29" si="5">E103</f>
        <v>0</v>
      </c>
      <c r="F29" s="100">
        <f t="shared" si="5"/>
        <v>1.97559653</v>
      </c>
      <c r="G29" s="100">
        <f t="shared" si="5"/>
        <v>1.97559653</v>
      </c>
      <c r="H29" s="100">
        <f t="shared" si="5"/>
        <v>1.97559653</v>
      </c>
      <c r="I29" s="100">
        <f t="shared" si="5"/>
        <v>1.97559653</v>
      </c>
      <c r="J29" s="100">
        <f t="shared" si="5"/>
        <v>0</v>
      </c>
      <c r="K29" s="100">
        <f t="shared" si="5"/>
        <v>0</v>
      </c>
      <c r="L29" s="100">
        <f t="shared" si="5"/>
        <v>1.97559653</v>
      </c>
      <c r="M29" s="100">
        <f t="shared" si="5"/>
        <v>1.97559653</v>
      </c>
      <c r="N29" s="100">
        <f t="shared" si="5"/>
        <v>0</v>
      </c>
      <c r="O29" s="100">
        <f t="shared" si="5"/>
        <v>0</v>
      </c>
      <c r="P29" s="100">
        <f t="shared" si="5"/>
        <v>0</v>
      </c>
      <c r="Q29" s="100">
        <f t="shared" ref="Q29:V29" si="6">Q103</f>
        <v>0</v>
      </c>
      <c r="R29" s="100">
        <f t="shared" si="6"/>
        <v>0</v>
      </c>
      <c r="S29" s="100">
        <f t="shared" si="6"/>
        <v>0</v>
      </c>
      <c r="T29" s="100">
        <f t="shared" si="6"/>
        <v>0</v>
      </c>
      <c r="U29" s="100">
        <f t="shared" si="6"/>
        <v>0</v>
      </c>
      <c r="V29" s="138" t="str">
        <f t="shared" si="6"/>
        <v>нд</v>
      </c>
    </row>
    <row r="30" spans="1:22" ht="26.25" customHeight="1" x14ac:dyDescent="0.25">
      <c r="A30" s="71" t="s">
        <v>847</v>
      </c>
      <c r="B30" s="79" t="s">
        <v>848</v>
      </c>
      <c r="C30" s="90" t="s">
        <v>876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90" t="s">
        <v>876</v>
      </c>
    </row>
    <row r="31" spans="1:22" ht="13.5" customHeight="1" x14ac:dyDescent="0.25">
      <c r="A31" s="71" t="s">
        <v>849</v>
      </c>
      <c r="B31" s="79" t="s">
        <v>850</v>
      </c>
      <c r="C31" s="90" t="s">
        <v>876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90" t="s">
        <v>876</v>
      </c>
    </row>
    <row r="32" spans="1:22" ht="13.5" customHeight="1" x14ac:dyDescent="0.25">
      <c r="A32" s="73" t="s">
        <v>851</v>
      </c>
      <c r="B32" s="81" t="str">
        <f>Ф10!B30</f>
        <v>Приморский край</v>
      </c>
      <c r="C32" s="90" t="s">
        <v>876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90" t="s">
        <v>876</v>
      </c>
    </row>
    <row r="33" spans="1:22" ht="13.5" customHeight="1" x14ac:dyDescent="0.25">
      <c r="A33" s="74" t="s">
        <v>20</v>
      </c>
      <c r="B33" s="82" t="s">
        <v>852</v>
      </c>
      <c r="C33" s="94" t="str">
        <f>C50</f>
        <v>нд</v>
      </c>
      <c r="D33" s="100">
        <f t="shared" ref="D33:Q33" si="7">D50</f>
        <v>0</v>
      </c>
      <c r="E33" s="100">
        <f t="shared" si="7"/>
        <v>0</v>
      </c>
      <c r="F33" s="100">
        <f t="shared" si="7"/>
        <v>0</v>
      </c>
      <c r="G33" s="100">
        <f t="shared" si="7"/>
        <v>0</v>
      </c>
      <c r="H33" s="100">
        <f t="shared" si="7"/>
        <v>0</v>
      </c>
      <c r="I33" s="100">
        <f t="shared" si="7"/>
        <v>0</v>
      </c>
      <c r="J33" s="100">
        <f t="shared" si="7"/>
        <v>0</v>
      </c>
      <c r="K33" s="100">
        <f t="shared" si="7"/>
        <v>0</v>
      </c>
      <c r="L33" s="100">
        <f t="shared" si="7"/>
        <v>0</v>
      </c>
      <c r="M33" s="100">
        <f t="shared" si="7"/>
        <v>0</v>
      </c>
      <c r="N33" s="100">
        <f t="shared" si="7"/>
        <v>0</v>
      </c>
      <c r="O33" s="100">
        <f t="shared" si="7"/>
        <v>0</v>
      </c>
      <c r="P33" s="100">
        <f t="shared" si="7"/>
        <v>0</v>
      </c>
      <c r="Q33" s="100">
        <f t="shared" si="7"/>
        <v>0</v>
      </c>
      <c r="R33" s="100">
        <f>R50</f>
        <v>0</v>
      </c>
      <c r="S33" s="100">
        <f>S50</f>
        <v>0</v>
      </c>
      <c r="T33" s="100">
        <f>T50</f>
        <v>0</v>
      </c>
      <c r="U33" s="100">
        <f>U50</f>
        <v>0</v>
      </c>
      <c r="V33" s="94" t="str">
        <f>V50</f>
        <v>нд</v>
      </c>
    </row>
    <row r="34" spans="1:22" ht="28.5" hidden="1" customHeight="1" x14ac:dyDescent="0.25">
      <c r="A34" s="73" t="s">
        <v>22</v>
      </c>
      <c r="B34" s="81" t="s">
        <v>853</v>
      </c>
      <c r="C34" s="90" t="s">
        <v>876</v>
      </c>
      <c r="D34" s="101" t="s">
        <v>876</v>
      </c>
      <c r="E34" s="101" t="s">
        <v>876</v>
      </c>
      <c r="F34" s="101" t="s">
        <v>876</v>
      </c>
      <c r="G34" s="101" t="s">
        <v>876</v>
      </c>
      <c r="H34" s="101" t="s">
        <v>876</v>
      </c>
      <c r="I34" s="101" t="s">
        <v>876</v>
      </c>
      <c r="J34" s="101" t="s">
        <v>876</v>
      </c>
      <c r="K34" s="101" t="s">
        <v>876</v>
      </c>
      <c r="L34" s="101" t="s">
        <v>876</v>
      </c>
      <c r="M34" s="101" t="s">
        <v>876</v>
      </c>
      <c r="N34" s="101" t="s">
        <v>876</v>
      </c>
      <c r="O34" s="101" t="s">
        <v>876</v>
      </c>
      <c r="P34" s="101" t="s">
        <v>876</v>
      </c>
      <c r="Q34" s="101" t="s">
        <v>876</v>
      </c>
      <c r="R34" s="101" t="s">
        <v>876</v>
      </c>
      <c r="S34" s="101" t="s">
        <v>876</v>
      </c>
      <c r="T34" s="101" t="s">
        <v>876</v>
      </c>
      <c r="U34" s="101" t="s">
        <v>876</v>
      </c>
      <c r="V34" s="90" t="s">
        <v>876</v>
      </c>
    </row>
    <row r="35" spans="1:22" ht="40.5" hidden="1" customHeight="1" outlineLevel="1" x14ac:dyDescent="0.25">
      <c r="A35" s="73" t="s">
        <v>439</v>
      </c>
      <c r="B35" s="81" t="s">
        <v>854</v>
      </c>
      <c r="C35" s="90" t="s">
        <v>876</v>
      </c>
      <c r="D35" s="101" t="s">
        <v>876</v>
      </c>
      <c r="E35" s="101" t="s">
        <v>876</v>
      </c>
      <c r="F35" s="101" t="s">
        <v>876</v>
      </c>
      <c r="G35" s="101" t="s">
        <v>876</v>
      </c>
      <c r="H35" s="101" t="s">
        <v>876</v>
      </c>
      <c r="I35" s="101" t="s">
        <v>876</v>
      </c>
      <c r="J35" s="101" t="s">
        <v>876</v>
      </c>
      <c r="K35" s="101" t="s">
        <v>876</v>
      </c>
      <c r="L35" s="101" t="s">
        <v>876</v>
      </c>
      <c r="M35" s="101" t="s">
        <v>876</v>
      </c>
      <c r="N35" s="101" t="s">
        <v>876</v>
      </c>
      <c r="O35" s="101" t="s">
        <v>876</v>
      </c>
      <c r="P35" s="101" t="s">
        <v>876</v>
      </c>
      <c r="Q35" s="101" t="s">
        <v>876</v>
      </c>
      <c r="R35" s="101" t="s">
        <v>876</v>
      </c>
      <c r="S35" s="101" t="s">
        <v>876</v>
      </c>
      <c r="T35" s="101" t="s">
        <v>876</v>
      </c>
      <c r="U35" s="101" t="s">
        <v>876</v>
      </c>
      <c r="V35" s="90" t="s">
        <v>876</v>
      </c>
    </row>
    <row r="36" spans="1:22" ht="39" hidden="1" customHeight="1" outlineLevel="1" x14ac:dyDescent="0.25">
      <c r="A36" s="73" t="s">
        <v>444</v>
      </c>
      <c r="B36" s="81" t="s">
        <v>855</v>
      </c>
      <c r="C36" s="90" t="s">
        <v>876</v>
      </c>
      <c r="D36" s="101" t="s">
        <v>876</v>
      </c>
      <c r="E36" s="101" t="s">
        <v>876</v>
      </c>
      <c r="F36" s="101" t="s">
        <v>876</v>
      </c>
      <c r="G36" s="101" t="s">
        <v>876</v>
      </c>
      <c r="H36" s="101" t="s">
        <v>876</v>
      </c>
      <c r="I36" s="101" t="s">
        <v>876</v>
      </c>
      <c r="J36" s="101" t="s">
        <v>876</v>
      </c>
      <c r="K36" s="101" t="s">
        <v>876</v>
      </c>
      <c r="L36" s="101" t="s">
        <v>876</v>
      </c>
      <c r="M36" s="101" t="s">
        <v>876</v>
      </c>
      <c r="N36" s="101" t="s">
        <v>876</v>
      </c>
      <c r="O36" s="101" t="s">
        <v>876</v>
      </c>
      <c r="P36" s="101" t="s">
        <v>876</v>
      </c>
      <c r="Q36" s="101" t="s">
        <v>876</v>
      </c>
      <c r="R36" s="101" t="s">
        <v>876</v>
      </c>
      <c r="S36" s="101" t="s">
        <v>876</v>
      </c>
      <c r="T36" s="101" t="s">
        <v>876</v>
      </c>
      <c r="U36" s="101" t="s">
        <v>876</v>
      </c>
      <c r="V36" s="90" t="s">
        <v>876</v>
      </c>
    </row>
    <row r="37" spans="1:22" ht="29.25" hidden="1" customHeight="1" outlineLevel="1" x14ac:dyDescent="0.25">
      <c r="A37" s="73" t="s">
        <v>446</v>
      </c>
      <c r="B37" s="81" t="s">
        <v>856</v>
      </c>
      <c r="C37" s="90" t="s">
        <v>876</v>
      </c>
      <c r="D37" s="101" t="s">
        <v>876</v>
      </c>
      <c r="E37" s="101" t="s">
        <v>876</v>
      </c>
      <c r="F37" s="101" t="s">
        <v>876</v>
      </c>
      <c r="G37" s="101" t="s">
        <v>876</v>
      </c>
      <c r="H37" s="101" t="s">
        <v>876</v>
      </c>
      <c r="I37" s="101" t="s">
        <v>876</v>
      </c>
      <c r="J37" s="101" t="s">
        <v>876</v>
      </c>
      <c r="K37" s="101" t="s">
        <v>876</v>
      </c>
      <c r="L37" s="101" t="s">
        <v>876</v>
      </c>
      <c r="M37" s="101" t="s">
        <v>876</v>
      </c>
      <c r="N37" s="101" t="s">
        <v>876</v>
      </c>
      <c r="O37" s="101" t="s">
        <v>876</v>
      </c>
      <c r="P37" s="101" t="s">
        <v>876</v>
      </c>
      <c r="Q37" s="101" t="s">
        <v>876</v>
      </c>
      <c r="R37" s="101" t="s">
        <v>876</v>
      </c>
      <c r="S37" s="101" t="s">
        <v>876</v>
      </c>
      <c r="T37" s="101" t="s">
        <v>876</v>
      </c>
      <c r="U37" s="101" t="s">
        <v>876</v>
      </c>
      <c r="V37" s="90" t="s">
        <v>876</v>
      </c>
    </row>
    <row r="38" spans="1:22" ht="27" hidden="1" customHeight="1" collapsed="1" x14ac:dyDescent="0.25">
      <c r="A38" s="73" t="s">
        <v>24</v>
      </c>
      <c r="B38" s="81" t="s">
        <v>857</v>
      </c>
      <c r="C38" s="90" t="s">
        <v>876</v>
      </c>
      <c r="D38" s="101" t="s">
        <v>876</v>
      </c>
      <c r="E38" s="101" t="s">
        <v>876</v>
      </c>
      <c r="F38" s="101" t="s">
        <v>876</v>
      </c>
      <c r="G38" s="101" t="s">
        <v>876</v>
      </c>
      <c r="H38" s="101" t="s">
        <v>876</v>
      </c>
      <c r="I38" s="101" t="s">
        <v>876</v>
      </c>
      <c r="J38" s="101" t="s">
        <v>876</v>
      </c>
      <c r="K38" s="101" t="s">
        <v>876</v>
      </c>
      <c r="L38" s="101" t="s">
        <v>876</v>
      </c>
      <c r="M38" s="101" t="s">
        <v>876</v>
      </c>
      <c r="N38" s="101" t="s">
        <v>876</v>
      </c>
      <c r="O38" s="101" t="s">
        <v>876</v>
      </c>
      <c r="P38" s="101" t="s">
        <v>876</v>
      </c>
      <c r="Q38" s="101" t="s">
        <v>876</v>
      </c>
      <c r="R38" s="101" t="s">
        <v>876</v>
      </c>
      <c r="S38" s="101" t="s">
        <v>876</v>
      </c>
      <c r="T38" s="101" t="s">
        <v>876</v>
      </c>
      <c r="U38" s="101" t="s">
        <v>876</v>
      </c>
      <c r="V38" s="90" t="s">
        <v>876</v>
      </c>
    </row>
    <row r="39" spans="1:22" ht="39.75" hidden="1" customHeight="1" outlineLevel="1" x14ac:dyDescent="0.25">
      <c r="A39" s="73" t="s">
        <v>467</v>
      </c>
      <c r="B39" s="81" t="s">
        <v>858</v>
      </c>
      <c r="C39" s="90" t="s">
        <v>876</v>
      </c>
      <c r="D39" s="101" t="s">
        <v>876</v>
      </c>
      <c r="E39" s="101" t="s">
        <v>876</v>
      </c>
      <c r="F39" s="101" t="s">
        <v>876</v>
      </c>
      <c r="G39" s="101" t="s">
        <v>876</v>
      </c>
      <c r="H39" s="101" t="s">
        <v>876</v>
      </c>
      <c r="I39" s="101" t="s">
        <v>876</v>
      </c>
      <c r="J39" s="101" t="s">
        <v>876</v>
      </c>
      <c r="K39" s="101" t="s">
        <v>876</v>
      </c>
      <c r="L39" s="101" t="s">
        <v>876</v>
      </c>
      <c r="M39" s="101" t="s">
        <v>876</v>
      </c>
      <c r="N39" s="101" t="s">
        <v>876</v>
      </c>
      <c r="O39" s="101" t="s">
        <v>876</v>
      </c>
      <c r="P39" s="101" t="s">
        <v>876</v>
      </c>
      <c r="Q39" s="101" t="s">
        <v>876</v>
      </c>
      <c r="R39" s="101" t="s">
        <v>876</v>
      </c>
      <c r="S39" s="101" t="s">
        <v>876</v>
      </c>
      <c r="T39" s="101" t="s">
        <v>876</v>
      </c>
      <c r="U39" s="101" t="s">
        <v>876</v>
      </c>
      <c r="V39" s="90" t="s">
        <v>876</v>
      </c>
    </row>
    <row r="40" spans="1:22" ht="26.25" hidden="1" customHeight="1" outlineLevel="1" x14ac:dyDescent="0.25">
      <c r="A40" s="73" t="s">
        <v>468</v>
      </c>
      <c r="B40" s="81" t="s">
        <v>859</v>
      </c>
      <c r="C40" s="90" t="s">
        <v>876</v>
      </c>
      <c r="D40" s="101" t="s">
        <v>876</v>
      </c>
      <c r="E40" s="101" t="s">
        <v>876</v>
      </c>
      <c r="F40" s="101" t="s">
        <v>876</v>
      </c>
      <c r="G40" s="101" t="s">
        <v>876</v>
      </c>
      <c r="H40" s="101" t="s">
        <v>876</v>
      </c>
      <c r="I40" s="101" t="s">
        <v>876</v>
      </c>
      <c r="J40" s="101" t="s">
        <v>876</v>
      </c>
      <c r="K40" s="101" t="s">
        <v>876</v>
      </c>
      <c r="L40" s="101" t="s">
        <v>876</v>
      </c>
      <c r="M40" s="101" t="s">
        <v>876</v>
      </c>
      <c r="N40" s="101" t="s">
        <v>876</v>
      </c>
      <c r="O40" s="101" t="s">
        <v>876</v>
      </c>
      <c r="P40" s="101" t="s">
        <v>876</v>
      </c>
      <c r="Q40" s="101" t="s">
        <v>876</v>
      </c>
      <c r="R40" s="101" t="s">
        <v>876</v>
      </c>
      <c r="S40" s="101" t="s">
        <v>876</v>
      </c>
      <c r="T40" s="101" t="s">
        <v>876</v>
      </c>
      <c r="U40" s="101" t="s">
        <v>876</v>
      </c>
      <c r="V40" s="90" t="s">
        <v>876</v>
      </c>
    </row>
    <row r="41" spans="1:22" ht="25.5" hidden="1" customHeight="1" collapsed="1" x14ac:dyDescent="0.25">
      <c r="A41" s="73" t="s">
        <v>26</v>
      </c>
      <c r="B41" s="81" t="s">
        <v>860</v>
      </c>
      <c r="C41" s="90" t="s">
        <v>876</v>
      </c>
      <c r="D41" s="101" t="s">
        <v>876</v>
      </c>
      <c r="E41" s="101" t="s">
        <v>876</v>
      </c>
      <c r="F41" s="101" t="s">
        <v>876</v>
      </c>
      <c r="G41" s="101" t="s">
        <v>876</v>
      </c>
      <c r="H41" s="101" t="s">
        <v>876</v>
      </c>
      <c r="I41" s="101" t="s">
        <v>876</v>
      </c>
      <c r="J41" s="101" t="s">
        <v>876</v>
      </c>
      <c r="K41" s="101" t="s">
        <v>876</v>
      </c>
      <c r="L41" s="101" t="s">
        <v>876</v>
      </c>
      <c r="M41" s="101" t="s">
        <v>876</v>
      </c>
      <c r="N41" s="101" t="s">
        <v>876</v>
      </c>
      <c r="O41" s="101" t="s">
        <v>876</v>
      </c>
      <c r="P41" s="101" t="s">
        <v>876</v>
      </c>
      <c r="Q41" s="101" t="s">
        <v>876</v>
      </c>
      <c r="R41" s="101" t="s">
        <v>876</v>
      </c>
      <c r="S41" s="101" t="s">
        <v>876</v>
      </c>
      <c r="T41" s="101" t="s">
        <v>876</v>
      </c>
      <c r="U41" s="101" t="s">
        <v>876</v>
      </c>
      <c r="V41" s="90" t="s">
        <v>876</v>
      </c>
    </row>
    <row r="42" spans="1:22" ht="25.5" hidden="1" customHeight="1" outlineLevel="1" x14ac:dyDescent="0.25">
      <c r="A42" s="73" t="s">
        <v>861</v>
      </c>
      <c r="B42" s="81" t="s">
        <v>862</v>
      </c>
      <c r="C42" s="90" t="s">
        <v>876</v>
      </c>
      <c r="D42" s="101" t="s">
        <v>876</v>
      </c>
      <c r="E42" s="101" t="s">
        <v>876</v>
      </c>
      <c r="F42" s="101" t="s">
        <v>876</v>
      </c>
      <c r="G42" s="101" t="s">
        <v>876</v>
      </c>
      <c r="H42" s="101" t="s">
        <v>876</v>
      </c>
      <c r="I42" s="101" t="s">
        <v>876</v>
      </c>
      <c r="J42" s="101" t="s">
        <v>876</v>
      </c>
      <c r="K42" s="101" t="s">
        <v>876</v>
      </c>
      <c r="L42" s="101" t="s">
        <v>876</v>
      </c>
      <c r="M42" s="101" t="s">
        <v>876</v>
      </c>
      <c r="N42" s="101" t="s">
        <v>876</v>
      </c>
      <c r="O42" s="101" t="s">
        <v>876</v>
      </c>
      <c r="P42" s="101" t="s">
        <v>876</v>
      </c>
      <c r="Q42" s="101" t="s">
        <v>876</v>
      </c>
      <c r="R42" s="101" t="s">
        <v>876</v>
      </c>
      <c r="S42" s="101" t="s">
        <v>876</v>
      </c>
      <c r="T42" s="101" t="s">
        <v>876</v>
      </c>
      <c r="U42" s="101" t="s">
        <v>876</v>
      </c>
      <c r="V42" s="90" t="s">
        <v>876</v>
      </c>
    </row>
    <row r="43" spans="1:22" ht="56.25" hidden="1" customHeight="1" outlineLevel="1" x14ac:dyDescent="0.25">
      <c r="A43" s="73" t="s">
        <v>861</v>
      </c>
      <c r="B43" s="81" t="s">
        <v>863</v>
      </c>
      <c r="C43" s="90" t="s">
        <v>876</v>
      </c>
      <c r="D43" s="101" t="s">
        <v>876</v>
      </c>
      <c r="E43" s="101" t="s">
        <v>876</v>
      </c>
      <c r="F43" s="101" t="s">
        <v>876</v>
      </c>
      <c r="G43" s="101" t="s">
        <v>876</v>
      </c>
      <c r="H43" s="101" t="s">
        <v>876</v>
      </c>
      <c r="I43" s="101" t="s">
        <v>876</v>
      </c>
      <c r="J43" s="101" t="s">
        <v>876</v>
      </c>
      <c r="K43" s="101" t="s">
        <v>876</v>
      </c>
      <c r="L43" s="101" t="s">
        <v>876</v>
      </c>
      <c r="M43" s="101" t="s">
        <v>876</v>
      </c>
      <c r="N43" s="101" t="s">
        <v>876</v>
      </c>
      <c r="O43" s="101" t="s">
        <v>876</v>
      </c>
      <c r="P43" s="101" t="s">
        <v>876</v>
      </c>
      <c r="Q43" s="101" t="s">
        <v>876</v>
      </c>
      <c r="R43" s="101" t="s">
        <v>876</v>
      </c>
      <c r="S43" s="101" t="s">
        <v>876</v>
      </c>
      <c r="T43" s="101" t="s">
        <v>876</v>
      </c>
      <c r="U43" s="101" t="s">
        <v>876</v>
      </c>
      <c r="V43" s="90" t="s">
        <v>876</v>
      </c>
    </row>
    <row r="44" spans="1:22" ht="51.75" hidden="1" customHeight="1" outlineLevel="1" x14ac:dyDescent="0.25">
      <c r="A44" s="73" t="s">
        <v>861</v>
      </c>
      <c r="B44" s="81" t="s">
        <v>864</v>
      </c>
      <c r="C44" s="90" t="s">
        <v>876</v>
      </c>
      <c r="D44" s="101" t="s">
        <v>876</v>
      </c>
      <c r="E44" s="101" t="s">
        <v>876</v>
      </c>
      <c r="F44" s="101" t="s">
        <v>876</v>
      </c>
      <c r="G44" s="101" t="s">
        <v>876</v>
      </c>
      <c r="H44" s="101" t="s">
        <v>876</v>
      </c>
      <c r="I44" s="101" t="s">
        <v>876</v>
      </c>
      <c r="J44" s="101" t="s">
        <v>876</v>
      </c>
      <c r="K44" s="101" t="s">
        <v>876</v>
      </c>
      <c r="L44" s="101" t="s">
        <v>876</v>
      </c>
      <c r="M44" s="101" t="s">
        <v>876</v>
      </c>
      <c r="N44" s="101" t="s">
        <v>876</v>
      </c>
      <c r="O44" s="101" t="s">
        <v>876</v>
      </c>
      <c r="P44" s="101" t="s">
        <v>876</v>
      </c>
      <c r="Q44" s="101" t="s">
        <v>876</v>
      </c>
      <c r="R44" s="101" t="s">
        <v>876</v>
      </c>
      <c r="S44" s="101" t="s">
        <v>876</v>
      </c>
      <c r="T44" s="101" t="s">
        <v>876</v>
      </c>
      <c r="U44" s="101" t="s">
        <v>876</v>
      </c>
      <c r="V44" s="90" t="s">
        <v>876</v>
      </c>
    </row>
    <row r="45" spans="1:22" ht="51.75" hidden="1" customHeight="1" outlineLevel="1" x14ac:dyDescent="0.25">
      <c r="A45" s="73" t="s">
        <v>861</v>
      </c>
      <c r="B45" s="81" t="s">
        <v>865</v>
      </c>
      <c r="C45" s="90" t="s">
        <v>876</v>
      </c>
      <c r="D45" s="101" t="s">
        <v>876</v>
      </c>
      <c r="E45" s="101" t="s">
        <v>876</v>
      </c>
      <c r="F45" s="101" t="s">
        <v>876</v>
      </c>
      <c r="G45" s="101" t="s">
        <v>876</v>
      </c>
      <c r="H45" s="101" t="s">
        <v>876</v>
      </c>
      <c r="I45" s="101" t="s">
        <v>876</v>
      </c>
      <c r="J45" s="101" t="s">
        <v>876</v>
      </c>
      <c r="K45" s="101" t="s">
        <v>876</v>
      </c>
      <c r="L45" s="101" t="s">
        <v>876</v>
      </c>
      <c r="M45" s="101" t="s">
        <v>876</v>
      </c>
      <c r="N45" s="101" t="s">
        <v>876</v>
      </c>
      <c r="O45" s="101" t="s">
        <v>876</v>
      </c>
      <c r="P45" s="101" t="s">
        <v>876</v>
      </c>
      <c r="Q45" s="101" t="s">
        <v>876</v>
      </c>
      <c r="R45" s="101" t="s">
        <v>876</v>
      </c>
      <c r="S45" s="101" t="s">
        <v>876</v>
      </c>
      <c r="T45" s="101" t="s">
        <v>876</v>
      </c>
      <c r="U45" s="101" t="s">
        <v>876</v>
      </c>
      <c r="V45" s="90" t="s">
        <v>876</v>
      </c>
    </row>
    <row r="46" spans="1:22" ht="27" hidden="1" customHeight="1" outlineLevel="1" x14ac:dyDescent="0.25">
      <c r="A46" s="73" t="s">
        <v>866</v>
      </c>
      <c r="B46" s="81" t="s">
        <v>862</v>
      </c>
      <c r="C46" s="90" t="s">
        <v>876</v>
      </c>
      <c r="D46" s="101" t="s">
        <v>876</v>
      </c>
      <c r="E46" s="101" t="s">
        <v>876</v>
      </c>
      <c r="F46" s="101" t="s">
        <v>876</v>
      </c>
      <c r="G46" s="101" t="s">
        <v>876</v>
      </c>
      <c r="H46" s="101" t="s">
        <v>876</v>
      </c>
      <c r="I46" s="101" t="s">
        <v>876</v>
      </c>
      <c r="J46" s="101" t="s">
        <v>876</v>
      </c>
      <c r="K46" s="101" t="s">
        <v>876</v>
      </c>
      <c r="L46" s="101" t="s">
        <v>876</v>
      </c>
      <c r="M46" s="101" t="s">
        <v>876</v>
      </c>
      <c r="N46" s="101" t="s">
        <v>876</v>
      </c>
      <c r="O46" s="101" t="s">
        <v>876</v>
      </c>
      <c r="P46" s="101" t="s">
        <v>876</v>
      </c>
      <c r="Q46" s="101" t="s">
        <v>876</v>
      </c>
      <c r="R46" s="101" t="s">
        <v>876</v>
      </c>
      <c r="S46" s="101" t="s">
        <v>876</v>
      </c>
      <c r="T46" s="101" t="s">
        <v>876</v>
      </c>
      <c r="U46" s="101" t="s">
        <v>876</v>
      </c>
      <c r="V46" s="90" t="s">
        <v>876</v>
      </c>
    </row>
    <row r="47" spans="1:22" ht="51.75" hidden="1" customHeight="1" outlineLevel="1" x14ac:dyDescent="0.25">
      <c r="A47" s="73" t="s">
        <v>866</v>
      </c>
      <c r="B47" s="81" t="s">
        <v>863</v>
      </c>
      <c r="C47" s="90" t="s">
        <v>876</v>
      </c>
      <c r="D47" s="101" t="s">
        <v>876</v>
      </c>
      <c r="E47" s="101" t="s">
        <v>876</v>
      </c>
      <c r="F47" s="101" t="s">
        <v>876</v>
      </c>
      <c r="G47" s="101" t="s">
        <v>876</v>
      </c>
      <c r="H47" s="101" t="s">
        <v>876</v>
      </c>
      <c r="I47" s="101" t="s">
        <v>876</v>
      </c>
      <c r="J47" s="101" t="s">
        <v>876</v>
      </c>
      <c r="K47" s="101" t="s">
        <v>876</v>
      </c>
      <c r="L47" s="101" t="s">
        <v>876</v>
      </c>
      <c r="M47" s="101" t="s">
        <v>876</v>
      </c>
      <c r="N47" s="101" t="s">
        <v>876</v>
      </c>
      <c r="O47" s="101" t="s">
        <v>876</v>
      </c>
      <c r="P47" s="101" t="s">
        <v>876</v>
      </c>
      <c r="Q47" s="101" t="s">
        <v>876</v>
      </c>
      <c r="R47" s="101" t="s">
        <v>876</v>
      </c>
      <c r="S47" s="101" t="s">
        <v>876</v>
      </c>
      <c r="T47" s="101" t="s">
        <v>876</v>
      </c>
      <c r="U47" s="101" t="s">
        <v>876</v>
      </c>
      <c r="V47" s="90" t="s">
        <v>876</v>
      </c>
    </row>
    <row r="48" spans="1:22" ht="51.75" hidden="1" customHeight="1" outlineLevel="1" x14ac:dyDescent="0.25">
      <c r="A48" s="73" t="s">
        <v>866</v>
      </c>
      <c r="B48" s="81" t="s">
        <v>864</v>
      </c>
      <c r="C48" s="90" t="s">
        <v>876</v>
      </c>
      <c r="D48" s="101" t="s">
        <v>876</v>
      </c>
      <c r="E48" s="101" t="s">
        <v>876</v>
      </c>
      <c r="F48" s="101" t="s">
        <v>876</v>
      </c>
      <c r="G48" s="101" t="s">
        <v>876</v>
      </c>
      <c r="H48" s="101" t="s">
        <v>876</v>
      </c>
      <c r="I48" s="101" t="s">
        <v>876</v>
      </c>
      <c r="J48" s="101" t="s">
        <v>876</v>
      </c>
      <c r="K48" s="101" t="s">
        <v>876</v>
      </c>
      <c r="L48" s="101" t="s">
        <v>876</v>
      </c>
      <c r="M48" s="101" t="s">
        <v>876</v>
      </c>
      <c r="N48" s="101" t="s">
        <v>876</v>
      </c>
      <c r="O48" s="101" t="s">
        <v>876</v>
      </c>
      <c r="P48" s="101" t="s">
        <v>876</v>
      </c>
      <c r="Q48" s="101" t="s">
        <v>876</v>
      </c>
      <c r="R48" s="101" t="s">
        <v>876</v>
      </c>
      <c r="S48" s="101" t="s">
        <v>876</v>
      </c>
      <c r="T48" s="101" t="s">
        <v>876</v>
      </c>
      <c r="U48" s="101" t="s">
        <v>876</v>
      </c>
      <c r="V48" s="90" t="s">
        <v>876</v>
      </c>
    </row>
    <row r="49" spans="1:22" ht="55.5" hidden="1" customHeight="1" outlineLevel="1" x14ac:dyDescent="0.25">
      <c r="A49" s="73" t="s">
        <v>866</v>
      </c>
      <c r="B49" s="81" t="s">
        <v>867</v>
      </c>
      <c r="C49" s="90" t="s">
        <v>876</v>
      </c>
      <c r="D49" s="101" t="s">
        <v>876</v>
      </c>
      <c r="E49" s="101" t="s">
        <v>876</v>
      </c>
      <c r="F49" s="101" t="s">
        <v>876</v>
      </c>
      <c r="G49" s="101" t="s">
        <v>876</v>
      </c>
      <c r="H49" s="101" t="s">
        <v>876</v>
      </c>
      <c r="I49" s="101" t="s">
        <v>876</v>
      </c>
      <c r="J49" s="101" t="s">
        <v>876</v>
      </c>
      <c r="K49" s="101" t="s">
        <v>876</v>
      </c>
      <c r="L49" s="101" t="s">
        <v>876</v>
      </c>
      <c r="M49" s="101" t="s">
        <v>876</v>
      </c>
      <c r="N49" s="101" t="s">
        <v>876</v>
      </c>
      <c r="O49" s="101" t="s">
        <v>876</v>
      </c>
      <c r="P49" s="101" t="s">
        <v>876</v>
      </c>
      <c r="Q49" s="101" t="s">
        <v>876</v>
      </c>
      <c r="R49" s="101" t="s">
        <v>876</v>
      </c>
      <c r="S49" s="101" t="s">
        <v>876</v>
      </c>
      <c r="T49" s="101" t="s">
        <v>876</v>
      </c>
      <c r="U49" s="101" t="s">
        <v>876</v>
      </c>
      <c r="V49" s="90" t="s">
        <v>876</v>
      </c>
    </row>
    <row r="50" spans="1:22" ht="52.5" hidden="1" customHeight="1" collapsed="1" x14ac:dyDescent="0.25">
      <c r="A50" s="75" t="s">
        <v>868</v>
      </c>
      <c r="B50" s="83" t="s">
        <v>869</v>
      </c>
      <c r="C50" s="96" t="str">
        <f>C51</f>
        <v>нд</v>
      </c>
      <c r="D50" s="114">
        <f t="shared" ref="D50:Q50" si="8">D51</f>
        <v>0</v>
      </c>
      <c r="E50" s="114">
        <f t="shared" si="8"/>
        <v>0</v>
      </c>
      <c r="F50" s="114">
        <f t="shared" si="8"/>
        <v>0</v>
      </c>
      <c r="G50" s="114">
        <f t="shared" si="8"/>
        <v>0</v>
      </c>
      <c r="H50" s="114">
        <f t="shared" si="8"/>
        <v>0</v>
      </c>
      <c r="I50" s="114">
        <f t="shared" si="8"/>
        <v>0</v>
      </c>
      <c r="J50" s="114">
        <f t="shared" si="8"/>
        <v>0</v>
      </c>
      <c r="K50" s="114">
        <f t="shared" si="8"/>
        <v>0</v>
      </c>
      <c r="L50" s="114">
        <f t="shared" si="8"/>
        <v>0</v>
      </c>
      <c r="M50" s="114">
        <f t="shared" si="8"/>
        <v>0</v>
      </c>
      <c r="N50" s="114">
        <f t="shared" si="8"/>
        <v>0</v>
      </c>
      <c r="O50" s="114">
        <f t="shared" si="8"/>
        <v>0</v>
      </c>
      <c r="P50" s="114">
        <f t="shared" si="8"/>
        <v>0</v>
      </c>
      <c r="Q50" s="114">
        <f t="shared" si="8"/>
        <v>0</v>
      </c>
      <c r="R50" s="114">
        <f>R51</f>
        <v>0</v>
      </c>
      <c r="S50" s="114">
        <f>S51</f>
        <v>0</v>
      </c>
      <c r="T50" s="114">
        <f>T51</f>
        <v>0</v>
      </c>
      <c r="U50" s="114">
        <f>U51</f>
        <v>0</v>
      </c>
      <c r="V50" s="96" t="str">
        <f>V51</f>
        <v>нд</v>
      </c>
    </row>
    <row r="51" spans="1:22" ht="44.25" hidden="1" customHeight="1" x14ac:dyDescent="0.25">
      <c r="A51" s="76" t="s">
        <v>870</v>
      </c>
      <c r="B51" s="84" t="s">
        <v>871</v>
      </c>
      <c r="C51" s="98" t="s">
        <v>876</v>
      </c>
      <c r="D51" s="115">
        <f>SUM(D52:D56)</f>
        <v>0</v>
      </c>
      <c r="E51" s="115">
        <f>SUM(E52:E56)</f>
        <v>0</v>
      </c>
      <c r="F51" s="115">
        <f t="shared" ref="F51:Q51" si="9">SUM(F52:F56)</f>
        <v>0</v>
      </c>
      <c r="G51" s="115">
        <f t="shared" si="9"/>
        <v>0</v>
      </c>
      <c r="H51" s="115">
        <f t="shared" si="9"/>
        <v>0</v>
      </c>
      <c r="I51" s="115">
        <f t="shared" si="9"/>
        <v>0</v>
      </c>
      <c r="J51" s="115">
        <f t="shared" si="9"/>
        <v>0</v>
      </c>
      <c r="K51" s="115">
        <f t="shared" si="9"/>
        <v>0</v>
      </c>
      <c r="L51" s="115">
        <f t="shared" si="9"/>
        <v>0</v>
      </c>
      <c r="M51" s="115">
        <f t="shared" si="9"/>
        <v>0</v>
      </c>
      <c r="N51" s="115">
        <f t="shared" si="9"/>
        <v>0</v>
      </c>
      <c r="O51" s="115">
        <f t="shared" si="9"/>
        <v>0</v>
      </c>
      <c r="P51" s="115">
        <f t="shared" si="9"/>
        <v>0</v>
      </c>
      <c r="Q51" s="115">
        <f t="shared" si="9"/>
        <v>0</v>
      </c>
      <c r="R51" s="115">
        <f>SUM(R52:R56)</f>
        <v>0</v>
      </c>
      <c r="S51" s="115">
        <f>SUM(S52:S56)</f>
        <v>0</v>
      </c>
      <c r="T51" s="115">
        <f>SUM(T52:T56)</f>
        <v>0</v>
      </c>
      <c r="U51" s="115">
        <f>SUM(U52:U56)</f>
        <v>0</v>
      </c>
      <c r="V51" s="116" t="s">
        <v>876</v>
      </c>
    </row>
    <row r="52" spans="1:22" ht="20.25" hidden="1" customHeight="1" outlineLevel="1" x14ac:dyDescent="0.25">
      <c r="A52" s="77" t="s">
        <v>872</v>
      </c>
      <c r="B52" s="85" t="s">
        <v>873</v>
      </c>
      <c r="C52" s="91" t="s">
        <v>875</v>
      </c>
      <c r="D52" s="166"/>
      <c r="E52" s="166">
        <v>0</v>
      </c>
      <c r="F52" s="166">
        <f>D52</f>
        <v>0</v>
      </c>
      <c r="G52" s="166">
        <f>D52</f>
        <v>0</v>
      </c>
      <c r="H52" s="166">
        <f>G52</f>
        <v>0</v>
      </c>
      <c r="I52" s="166">
        <v>0</v>
      </c>
      <c r="J52" s="166">
        <v>0</v>
      </c>
      <c r="K52" s="166">
        <v>0</v>
      </c>
      <c r="L52" s="166">
        <v>0</v>
      </c>
      <c r="M52" s="166">
        <v>0</v>
      </c>
      <c r="N52" s="166">
        <v>0</v>
      </c>
      <c r="O52" s="166">
        <f>G52</f>
        <v>0</v>
      </c>
      <c r="P52" s="166">
        <f>O52</f>
        <v>0</v>
      </c>
      <c r="Q52" s="166">
        <v>0</v>
      </c>
      <c r="R52" s="166">
        <v>0</v>
      </c>
      <c r="S52" s="166">
        <v>0</v>
      </c>
      <c r="T52" s="166">
        <v>0</v>
      </c>
      <c r="U52" s="166">
        <v>0</v>
      </c>
      <c r="V52" s="91" t="s">
        <v>876</v>
      </c>
    </row>
    <row r="53" spans="1:22" ht="28.5" hidden="1" customHeight="1" collapsed="1" x14ac:dyDescent="0.25">
      <c r="A53" s="77"/>
      <c r="B53" s="89"/>
      <c r="C53" s="91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91"/>
    </row>
    <row r="54" spans="1:22" ht="33" hidden="1" customHeight="1" x14ac:dyDescent="0.25">
      <c r="A54" s="77"/>
      <c r="B54" s="89"/>
      <c r="C54" s="91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91"/>
    </row>
    <row r="55" spans="1:22" ht="33" hidden="1" customHeight="1" x14ac:dyDescent="0.25">
      <c r="A55" s="77"/>
      <c r="B55" s="89"/>
      <c r="C55" s="91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91"/>
    </row>
    <row r="56" spans="1:22" ht="33" hidden="1" customHeight="1" x14ac:dyDescent="0.25">
      <c r="A56" s="77"/>
      <c r="B56" s="89"/>
      <c r="C56" s="91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91"/>
    </row>
    <row r="57" spans="1:22" ht="55.5" hidden="1" customHeight="1" x14ac:dyDescent="0.25">
      <c r="A57" s="73" t="s">
        <v>880</v>
      </c>
      <c r="B57" s="90" t="s">
        <v>881</v>
      </c>
      <c r="C57" s="90" t="s">
        <v>876</v>
      </c>
      <c r="D57" s="101" t="s">
        <v>876</v>
      </c>
      <c r="E57" s="101" t="s">
        <v>876</v>
      </c>
      <c r="F57" s="101" t="s">
        <v>876</v>
      </c>
      <c r="G57" s="101" t="s">
        <v>876</v>
      </c>
      <c r="H57" s="101" t="s">
        <v>876</v>
      </c>
      <c r="I57" s="101" t="s">
        <v>876</v>
      </c>
      <c r="J57" s="101" t="s">
        <v>876</v>
      </c>
      <c r="K57" s="101" t="s">
        <v>876</v>
      </c>
      <c r="L57" s="101" t="s">
        <v>876</v>
      </c>
      <c r="M57" s="101" t="s">
        <v>876</v>
      </c>
      <c r="N57" s="101" t="s">
        <v>876</v>
      </c>
      <c r="O57" s="101" t="s">
        <v>876</v>
      </c>
      <c r="P57" s="101" t="s">
        <v>876</v>
      </c>
      <c r="Q57" s="101" t="s">
        <v>876</v>
      </c>
      <c r="R57" s="101" t="s">
        <v>876</v>
      </c>
      <c r="S57" s="101" t="s">
        <v>876</v>
      </c>
      <c r="T57" s="101" t="s">
        <v>876</v>
      </c>
      <c r="U57" s="101" t="s">
        <v>876</v>
      </c>
      <c r="V57" s="90" t="s">
        <v>876</v>
      </c>
    </row>
    <row r="58" spans="1:22" ht="55.5" customHeight="1" collapsed="1" x14ac:dyDescent="0.25">
      <c r="A58" s="75" t="s">
        <v>28</v>
      </c>
      <c r="B58" s="96" t="s">
        <v>882</v>
      </c>
      <c r="C58" s="96" t="str">
        <f>C65</f>
        <v>нд</v>
      </c>
      <c r="D58" s="114">
        <f>D65+D86+D60</f>
        <v>33.983988101999998</v>
      </c>
      <c r="E58" s="114">
        <f t="shared" ref="E58:U58" si="10">E65+E86+E60</f>
        <v>0</v>
      </c>
      <c r="F58" s="114">
        <f t="shared" si="10"/>
        <v>33.983988101999998</v>
      </c>
      <c r="G58" s="114">
        <f t="shared" si="10"/>
        <v>33.983988101999998</v>
      </c>
      <c r="H58" s="114">
        <f t="shared" si="10"/>
        <v>33.983988101999998</v>
      </c>
      <c r="I58" s="114">
        <f t="shared" si="10"/>
        <v>10.828404000000001</v>
      </c>
      <c r="J58" s="114">
        <f t="shared" si="10"/>
        <v>6.7640670000000007</v>
      </c>
      <c r="K58" s="114">
        <f t="shared" si="10"/>
        <v>6.7640670000000007</v>
      </c>
      <c r="L58" s="114">
        <f t="shared" si="10"/>
        <v>4.0643370000000001</v>
      </c>
      <c r="M58" s="114">
        <f t="shared" si="10"/>
        <v>4.0643370000000001</v>
      </c>
      <c r="N58" s="114">
        <f t="shared" si="10"/>
        <v>10.250781102000001</v>
      </c>
      <c r="O58" s="114">
        <f t="shared" si="10"/>
        <v>0</v>
      </c>
      <c r="P58" s="114">
        <f t="shared" si="10"/>
        <v>12.904803000000001</v>
      </c>
      <c r="Q58" s="114">
        <f t="shared" si="10"/>
        <v>0</v>
      </c>
      <c r="R58" s="114">
        <f t="shared" si="10"/>
        <v>23.155584102000002</v>
      </c>
      <c r="S58" s="114">
        <f t="shared" si="10"/>
        <v>23.155584102000002</v>
      </c>
      <c r="T58" s="114">
        <f t="shared" si="10"/>
        <v>0</v>
      </c>
      <c r="U58" s="114">
        <f t="shared" si="10"/>
        <v>0</v>
      </c>
      <c r="V58" s="142" t="str">
        <f>V65</f>
        <v>нд</v>
      </c>
    </row>
    <row r="59" spans="1:22" ht="39.75" customHeight="1" x14ac:dyDescent="0.25">
      <c r="A59" s="73" t="s">
        <v>472</v>
      </c>
      <c r="B59" s="90" t="s">
        <v>883</v>
      </c>
      <c r="C59" s="90" t="s">
        <v>876</v>
      </c>
      <c r="D59" s="101">
        <f>D60</f>
        <v>7.2071480000000019</v>
      </c>
      <c r="E59" s="101">
        <f t="shared" ref="E59:T59" si="11">E60</f>
        <v>0</v>
      </c>
      <c r="F59" s="101">
        <f t="shared" si="11"/>
        <v>7.2071480000000019</v>
      </c>
      <c r="G59" s="101">
        <f t="shared" si="11"/>
        <v>7.2071480000000019</v>
      </c>
      <c r="H59" s="101">
        <f t="shared" si="11"/>
        <v>7.2071480000000019</v>
      </c>
      <c r="I59" s="101">
        <f t="shared" si="11"/>
        <v>1.7684750000000002</v>
      </c>
      <c r="J59" s="101">
        <f t="shared" si="11"/>
        <v>1.7684750000000002</v>
      </c>
      <c r="K59" s="101">
        <f t="shared" si="11"/>
        <v>1.7684750000000002</v>
      </c>
      <c r="L59" s="101">
        <f t="shared" si="11"/>
        <v>0</v>
      </c>
      <c r="M59" s="101">
        <f t="shared" si="11"/>
        <v>0</v>
      </c>
      <c r="N59" s="101">
        <f t="shared" si="11"/>
        <v>0</v>
      </c>
      <c r="O59" s="101">
        <f t="shared" si="11"/>
        <v>0</v>
      </c>
      <c r="P59" s="101">
        <f t="shared" si="11"/>
        <v>5.4386730000000014</v>
      </c>
      <c r="Q59" s="101">
        <f t="shared" si="11"/>
        <v>0</v>
      </c>
      <c r="R59" s="101">
        <f t="shared" si="11"/>
        <v>5.4386730000000014</v>
      </c>
      <c r="S59" s="101">
        <f t="shared" si="11"/>
        <v>5.4386730000000014</v>
      </c>
      <c r="T59" s="101">
        <f t="shared" si="11"/>
        <v>0</v>
      </c>
      <c r="U59" s="101">
        <f>U60</f>
        <v>0</v>
      </c>
      <c r="V59" s="90" t="s">
        <v>876</v>
      </c>
    </row>
    <row r="60" spans="1:22" ht="39.75" customHeight="1" x14ac:dyDescent="0.25">
      <c r="A60" s="76" t="s">
        <v>474</v>
      </c>
      <c r="B60" s="135" t="s">
        <v>884</v>
      </c>
      <c r="C60" s="98" t="s">
        <v>876</v>
      </c>
      <c r="D60" s="115">
        <f>D61+D62+D63</f>
        <v>7.2071480000000019</v>
      </c>
      <c r="E60" s="115">
        <f t="shared" ref="E60:T60" si="12">E61+E62+E63</f>
        <v>0</v>
      </c>
      <c r="F60" s="115">
        <f t="shared" si="12"/>
        <v>7.2071480000000019</v>
      </c>
      <c r="G60" s="115">
        <f t="shared" si="12"/>
        <v>7.2071480000000019</v>
      </c>
      <c r="H60" s="115">
        <f t="shared" si="12"/>
        <v>7.2071480000000019</v>
      </c>
      <c r="I60" s="115">
        <f t="shared" si="12"/>
        <v>1.7684750000000002</v>
      </c>
      <c r="J60" s="115">
        <f t="shared" si="12"/>
        <v>1.7684750000000002</v>
      </c>
      <c r="K60" s="115">
        <f t="shared" si="12"/>
        <v>1.7684750000000002</v>
      </c>
      <c r="L60" s="115">
        <f t="shared" si="12"/>
        <v>0</v>
      </c>
      <c r="M60" s="115">
        <f t="shared" si="12"/>
        <v>0</v>
      </c>
      <c r="N60" s="115">
        <f t="shared" si="12"/>
        <v>0</v>
      </c>
      <c r="O60" s="115">
        <f t="shared" si="12"/>
        <v>0</v>
      </c>
      <c r="P60" s="115">
        <f t="shared" si="12"/>
        <v>5.4386730000000014</v>
      </c>
      <c r="Q60" s="115">
        <f t="shared" si="12"/>
        <v>0</v>
      </c>
      <c r="R60" s="115">
        <f t="shared" si="12"/>
        <v>5.4386730000000014</v>
      </c>
      <c r="S60" s="115">
        <f t="shared" si="12"/>
        <v>5.4386730000000014</v>
      </c>
      <c r="T60" s="115">
        <f t="shared" si="12"/>
        <v>0</v>
      </c>
      <c r="U60" s="115">
        <f>U61+U62+U63</f>
        <v>0</v>
      </c>
      <c r="V60" s="115" t="s">
        <v>876</v>
      </c>
    </row>
    <row r="61" spans="1:22" ht="39.75" customHeight="1" x14ac:dyDescent="0.25">
      <c r="A61" s="77" t="str">
        <f>Ф10!A54</f>
        <v>1.2.1.1.1</v>
      </c>
      <c r="B61" s="89" t="str">
        <f>Ф10!B54</f>
        <v>Реконструкция КТП-43 на КТП 630 кВА проходного типа по стороне 6 кВ и отходящими фидерами (8шт.)</v>
      </c>
      <c r="C61" s="77" t="str">
        <f>Ф10!C54</f>
        <v>L_AESK_001</v>
      </c>
      <c r="D61" s="166">
        <f>Ф10!D54/1.2</f>
        <v>1.8989810000000005</v>
      </c>
      <c r="E61" s="166">
        <v>0</v>
      </c>
      <c r="F61" s="166">
        <f>D61-E61</f>
        <v>1.8989810000000005</v>
      </c>
      <c r="G61" s="166">
        <f>F61</f>
        <v>1.8989810000000005</v>
      </c>
      <c r="H61" s="166">
        <f t="shared" ref="H61:I63" si="13">J61+L61+N61+P61</f>
        <v>1.8989810000000005</v>
      </c>
      <c r="I61" s="166">
        <f t="shared" si="13"/>
        <v>0</v>
      </c>
      <c r="J61" s="166">
        <f>Ф10!I54/1.2</f>
        <v>0</v>
      </c>
      <c r="K61" s="166">
        <f>Ф10!J54/1.2</f>
        <v>0</v>
      </c>
      <c r="L61" s="166">
        <f>Ф10!K54/1.2</f>
        <v>0</v>
      </c>
      <c r="M61" s="166">
        <f>Ф10!L54/1.2</f>
        <v>0</v>
      </c>
      <c r="N61" s="166">
        <f>Ф10!M54/1.2</f>
        <v>0</v>
      </c>
      <c r="O61" s="166">
        <f>Ф10!N54/1.2</f>
        <v>0</v>
      </c>
      <c r="P61" s="166">
        <f>Ф10!O54/1.2</f>
        <v>1.8989810000000005</v>
      </c>
      <c r="Q61" s="166">
        <f>Ф10!P54/1.2</f>
        <v>0</v>
      </c>
      <c r="R61" s="166">
        <f>H61-I61</f>
        <v>1.8989810000000005</v>
      </c>
      <c r="S61" s="166">
        <f>R61</f>
        <v>1.8989810000000005</v>
      </c>
      <c r="T61" s="166">
        <v>0</v>
      </c>
      <c r="U61" s="166">
        <v>0</v>
      </c>
      <c r="V61" s="91" t="s">
        <v>876</v>
      </c>
    </row>
    <row r="62" spans="1:22" ht="39.75" customHeight="1" x14ac:dyDescent="0.25">
      <c r="A62" s="77" t="str">
        <f>Ф10!A55</f>
        <v>1.2.1.1.2</v>
      </c>
      <c r="B62" s="89" t="str">
        <f>Ф10!B55</f>
        <v>Реконструкция КТП-38 на КТП 2х630 кВА проходного типа на стороне 6 кВ и отходящими фидерами по 0,4 кВ (8шт.)</v>
      </c>
      <c r="C62" s="77" t="str">
        <f>Ф10!C55</f>
        <v>L_AESK_002</v>
      </c>
      <c r="D62" s="166">
        <f>Ф10!D55/1.2</f>
        <v>3.5396920000000005</v>
      </c>
      <c r="E62" s="166">
        <v>0</v>
      </c>
      <c r="F62" s="166">
        <f>D62-E62</f>
        <v>3.5396920000000005</v>
      </c>
      <c r="G62" s="166">
        <f>F62</f>
        <v>3.5396920000000005</v>
      </c>
      <c r="H62" s="166">
        <f t="shared" si="13"/>
        <v>3.5396920000000005</v>
      </c>
      <c r="I62" s="166">
        <f t="shared" si="13"/>
        <v>0</v>
      </c>
      <c r="J62" s="166">
        <f>Ф10!I55/1.2</f>
        <v>0</v>
      </c>
      <c r="K62" s="166">
        <f>Ф10!J55/1.2</f>
        <v>0</v>
      </c>
      <c r="L62" s="166">
        <f>Ф10!K55/1.2</f>
        <v>0</v>
      </c>
      <c r="M62" s="166">
        <f>Ф10!L55/1.2</f>
        <v>0</v>
      </c>
      <c r="N62" s="166">
        <f>Ф10!M55/1.2</f>
        <v>0</v>
      </c>
      <c r="O62" s="166">
        <f>Ф10!N55/1.2</f>
        <v>0</v>
      </c>
      <c r="P62" s="166">
        <f>Ф10!O55/1.2</f>
        <v>3.5396920000000005</v>
      </c>
      <c r="Q62" s="166">
        <f>Ф10!P55/1.2</f>
        <v>0</v>
      </c>
      <c r="R62" s="166">
        <f>H62-I62</f>
        <v>3.5396920000000005</v>
      </c>
      <c r="S62" s="166">
        <f>R62</f>
        <v>3.5396920000000005</v>
      </c>
      <c r="T62" s="166">
        <v>0</v>
      </c>
      <c r="U62" s="166">
        <v>0</v>
      </c>
      <c r="V62" s="91" t="s">
        <v>876</v>
      </c>
    </row>
    <row r="63" spans="1:22" ht="39.75" customHeight="1" x14ac:dyDescent="0.25">
      <c r="A63" s="77" t="str">
        <f>Ф10!A56</f>
        <v>1.2.1.1.3</v>
      </c>
      <c r="B63" s="89" t="str">
        <f>Ф10!B56</f>
        <v>Реконструкция КТП-14 на КТП 630 кВА тупикового типа и с отходящими фидерами по 0,4 кВ (8шт.)</v>
      </c>
      <c r="C63" s="77" t="str">
        <f>Ф10!C56</f>
        <v>L_AESK_003</v>
      </c>
      <c r="D63" s="166">
        <f>Ф10!D56/1.2</f>
        <v>1.7684750000000002</v>
      </c>
      <c r="E63" s="166">
        <v>0</v>
      </c>
      <c r="F63" s="166">
        <f>D63-E63</f>
        <v>1.7684750000000002</v>
      </c>
      <c r="G63" s="166">
        <f>F63</f>
        <v>1.7684750000000002</v>
      </c>
      <c r="H63" s="166">
        <f t="shared" si="13"/>
        <v>1.7684750000000002</v>
      </c>
      <c r="I63" s="166">
        <f t="shared" si="13"/>
        <v>1.7684750000000002</v>
      </c>
      <c r="J63" s="166">
        <f>Ф10!I56/1.2</f>
        <v>1.7684750000000002</v>
      </c>
      <c r="K63" s="166">
        <f>Ф10!J56/1.2</f>
        <v>1.7684750000000002</v>
      </c>
      <c r="L63" s="166">
        <f>Ф10!K56/1.2</f>
        <v>0</v>
      </c>
      <c r="M63" s="166">
        <f>Ф10!L56/1.2</f>
        <v>0</v>
      </c>
      <c r="N63" s="166">
        <f>Ф10!M56/1.2</f>
        <v>0</v>
      </c>
      <c r="O63" s="166">
        <f>Ф10!N56/1.2</f>
        <v>0</v>
      </c>
      <c r="P63" s="166">
        <f>Ф10!O56/1.2</f>
        <v>0</v>
      </c>
      <c r="Q63" s="166">
        <f>Ф10!P56/1.2</f>
        <v>0</v>
      </c>
      <c r="R63" s="166">
        <f>H63-I63</f>
        <v>0</v>
      </c>
      <c r="S63" s="166">
        <f>R63</f>
        <v>0</v>
      </c>
      <c r="T63" s="166">
        <v>0</v>
      </c>
      <c r="U63" s="166">
        <v>0</v>
      </c>
      <c r="V63" s="91" t="s">
        <v>876</v>
      </c>
    </row>
    <row r="64" spans="1:22" ht="39.75" customHeight="1" x14ac:dyDescent="0.25">
      <c r="A64" s="73" t="s">
        <v>479</v>
      </c>
      <c r="B64" s="90" t="s">
        <v>885</v>
      </c>
      <c r="C64" s="90" t="s">
        <v>876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90" t="s">
        <v>876</v>
      </c>
    </row>
    <row r="65" spans="1:22" ht="55.5" customHeight="1" collapsed="1" x14ac:dyDescent="0.25">
      <c r="A65" s="75" t="s">
        <v>487</v>
      </c>
      <c r="B65" s="96" t="s">
        <v>886</v>
      </c>
      <c r="C65" s="96" t="str">
        <f>C66</f>
        <v>нд</v>
      </c>
      <c r="D65" s="114">
        <f t="shared" ref="D65:U65" si="14">D66</f>
        <v>26.776840101999998</v>
      </c>
      <c r="E65" s="114">
        <f t="shared" si="14"/>
        <v>0</v>
      </c>
      <c r="F65" s="114">
        <f t="shared" si="14"/>
        <v>26.776840101999998</v>
      </c>
      <c r="G65" s="114">
        <f t="shared" si="14"/>
        <v>26.776840101999998</v>
      </c>
      <c r="H65" s="114">
        <f t="shared" si="14"/>
        <v>26.776840101999998</v>
      </c>
      <c r="I65" s="114">
        <f t="shared" si="14"/>
        <v>9.0599290000000003</v>
      </c>
      <c r="J65" s="114">
        <f t="shared" si="14"/>
        <v>4.9955920000000003</v>
      </c>
      <c r="K65" s="114">
        <f t="shared" si="14"/>
        <v>4.9955920000000003</v>
      </c>
      <c r="L65" s="114">
        <f t="shared" si="14"/>
        <v>4.0643370000000001</v>
      </c>
      <c r="M65" s="114">
        <f t="shared" si="14"/>
        <v>4.0643370000000001</v>
      </c>
      <c r="N65" s="114">
        <f t="shared" si="14"/>
        <v>10.250781102000001</v>
      </c>
      <c r="O65" s="114">
        <f t="shared" si="14"/>
        <v>0</v>
      </c>
      <c r="P65" s="114">
        <f t="shared" si="14"/>
        <v>7.4661300000000006</v>
      </c>
      <c r="Q65" s="114">
        <f t="shared" si="14"/>
        <v>0</v>
      </c>
      <c r="R65" s="114">
        <f t="shared" si="14"/>
        <v>17.716911102000001</v>
      </c>
      <c r="S65" s="114">
        <f t="shared" si="14"/>
        <v>17.716911102000001</v>
      </c>
      <c r="T65" s="114">
        <f t="shared" si="14"/>
        <v>0</v>
      </c>
      <c r="U65" s="114">
        <f t="shared" si="14"/>
        <v>0</v>
      </c>
      <c r="V65" s="142" t="str">
        <f>V66</f>
        <v>нд</v>
      </c>
    </row>
    <row r="66" spans="1:22" ht="44.25" customHeight="1" x14ac:dyDescent="0.25">
      <c r="A66" s="76" t="s">
        <v>887</v>
      </c>
      <c r="B66" s="135" t="s">
        <v>888</v>
      </c>
      <c r="C66" s="98" t="s">
        <v>876</v>
      </c>
      <c r="D66" s="115">
        <f>SUM(D67:D84)</f>
        <v>26.776840101999998</v>
      </c>
      <c r="E66" s="115">
        <f t="shared" ref="E66:U66" si="15">SUM(E67:E84)</f>
        <v>0</v>
      </c>
      <c r="F66" s="115">
        <f t="shared" si="15"/>
        <v>26.776840101999998</v>
      </c>
      <c r="G66" s="115">
        <f t="shared" si="15"/>
        <v>26.776840101999998</v>
      </c>
      <c r="H66" s="115">
        <f t="shared" si="15"/>
        <v>26.776840101999998</v>
      </c>
      <c r="I66" s="115">
        <f t="shared" si="15"/>
        <v>9.0599290000000003</v>
      </c>
      <c r="J66" s="115">
        <f t="shared" si="15"/>
        <v>4.9955920000000003</v>
      </c>
      <c r="K66" s="115">
        <f t="shared" si="15"/>
        <v>4.9955920000000003</v>
      </c>
      <c r="L66" s="115">
        <f t="shared" si="15"/>
        <v>4.0643370000000001</v>
      </c>
      <c r="M66" s="115">
        <f t="shared" si="15"/>
        <v>4.0643370000000001</v>
      </c>
      <c r="N66" s="115">
        <f t="shared" si="15"/>
        <v>10.250781102000001</v>
      </c>
      <c r="O66" s="115">
        <f t="shared" si="15"/>
        <v>0</v>
      </c>
      <c r="P66" s="115">
        <f t="shared" si="15"/>
        <v>7.4661300000000006</v>
      </c>
      <c r="Q66" s="115">
        <f t="shared" si="15"/>
        <v>0</v>
      </c>
      <c r="R66" s="115">
        <f t="shared" si="15"/>
        <v>17.716911102000001</v>
      </c>
      <c r="S66" s="115">
        <f t="shared" si="15"/>
        <v>17.716911102000001</v>
      </c>
      <c r="T66" s="115">
        <f t="shared" si="15"/>
        <v>0</v>
      </c>
      <c r="U66" s="115">
        <f t="shared" si="15"/>
        <v>0</v>
      </c>
      <c r="V66" s="115" t="s">
        <v>876</v>
      </c>
    </row>
    <row r="67" spans="1:22" ht="30.75" customHeight="1" x14ac:dyDescent="0.25">
      <c r="A67" s="77" t="str">
        <f>Ф10!A60</f>
        <v>1.2.2.1.1</v>
      </c>
      <c r="B67" s="89" t="str">
        <f>Ф10!B60</f>
        <v>Реконструкция ВЛ-0,4(0,23)кВ в ВЛИ-0,4кВ КТП-630 кВА ф."Стасова"</v>
      </c>
      <c r="C67" s="77" t="str">
        <f>Ф10!C60</f>
        <v>L_AESK_005</v>
      </c>
      <c r="D67" s="166">
        <f>Ф10!D60/1.2</f>
        <v>1.5291530000000002</v>
      </c>
      <c r="E67" s="166">
        <v>0</v>
      </c>
      <c r="F67" s="166">
        <f t="shared" ref="F67:F72" si="16">D67-E67</f>
        <v>1.5291530000000002</v>
      </c>
      <c r="G67" s="166">
        <f>F67</f>
        <v>1.5291530000000002</v>
      </c>
      <c r="H67" s="166">
        <f t="shared" ref="H67:I72" si="17">J67+L67+N67+P67</f>
        <v>1.5291530000000002</v>
      </c>
      <c r="I67" s="166">
        <f t="shared" si="17"/>
        <v>1.5291530000000002</v>
      </c>
      <c r="J67" s="166">
        <f>Ф10!I60/1.2</f>
        <v>0</v>
      </c>
      <c r="K67" s="166">
        <f>Ф10!J60/1.2</f>
        <v>0</v>
      </c>
      <c r="L67" s="166">
        <f>Ф10!K60/1.2</f>
        <v>1.5291530000000002</v>
      </c>
      <c r="M67" s="166">
        <f>Ф10!L60/1.2</f>
        <v>1.5291530000000002</v>
      </c>
      <c r="N67" s="166">
        <f>Ф10!M60/1.2</f>
        <v>0</v>
      </c>
      <c r="O67" s="166">
        <f>Ф10!N60/1.2</f>
        <v>0</v>
      </c>
      <c r="P67" s="166">
        <f>Ф10!O60/1.2</f>
        <v>0</v>
      </c>
      <c r="Q67" s="166">
        <f>Ф10!P60/1.2</f>
        <v>0</v>
      </c>
      <c r="R67" s="166">
        <f t="shared" ref="R67:R72" si="18">H67-I67</f>
        <v>0</v>
      </c>
      <c r="S67" s="166">
        <f>R67</f>
        <v>0</v>
      </c>
      <c r="T67" s="166">
        <v>0</v>
      </c>
      <c r="U67" s="166">
        <v>0</v>
      </c>
      <c r="V67" s="91" t="s">
        <v>876</v>
      </c>
    </row>
    <row r="68" spans="1:22" ht="30.75" customHeight="1" x14ac:dyDescent="0.25">
      <c r="A68" s="77" t="str">
        <f>Ф10!A61</f>
        <v>1.2.2.1.2</v>
      </c>
      <c r="B68" s="89" t="str">
        <f>Ф10!B61</f>
        <v>Реконструкция ВЛ-0,4(0,23)кВ в ВЛИ-0,4кВ КТП-630 кВА ф."Депутатская"</v>
      </c>
      <c r="C68" s="77" t="str">
        <f>Ф10!C61</f>
        <v>L_AESK_006</v>
      </c>
      <c r="D68" s="166">
        <f>Ф10!D61/1.2</f>
        <v>1.4994749999999999</v>
      </c>
      <c r="E68" s="166">
        <v>0</v>
      </c>
      <c r="F68" s="166">
        <f t="shared" si="16"/>
        <v>1.4994749999999999</v>
      </c>
      <c r="G68" s="166">
        <f t="shared" ref="G68:G84" si="19">F68</f>
        <v>1.4994749999999999</v>
      </c>
      <c r="H68" s="166">
        <f t="shared" si="17"/>
        <v>1.4994749999999999</v>
      </c>
      <c r="I68" s="166">
        <f t="shared" si="17"/>
        <v>1.4994749999999999</v>
      </c>
      <c r="J68" s="166">
        <f>Ф10!I61/1.2</f>
        <v>0</v>
      </c>
      <c r="K68" s="166">
        <f>Ф10!J61/1.2</f>
        <v>0</v>
      </c>
      <c r="L68" s="166">
        <f>Ф10!K61/1.2</f>
        <v>1.4994749999999999</v>
      </c>
      <c r="M68" s="166">
        <f>Ф10!L61/1.2</f>
        <v>1.4994749999999999</v>
      </c>
      <c r="N68" s="166">
        <f>Ф10!M61/1.2</f>
        <v>0</v>
      </c>
      <c r="O68" s="166">
        <f>Ф10!N61/1.2</f>
        <v>0</v>
      </c>
      <c r="P68" s="166">
        <f>Ф10!O61/1.2</f>
        <v>0</v>
      </c>
      <c r="Q68" s="166">
        <f>Ф10!P61/1.2</f>
        <v>0</v>
      </c>
      <c r="R68" s="166">
        <f t="shared" si="18"/>
        <v>0</v>
      </c>
      <c r="S68" s="166">
        <f t="shared" ref="S68:S84" si="20">R68</f>
        <v>0</v>
      </c>
      <c r="T68" s="166">
        <v>0</v>
      </c>
      <c r="U68" s="166">
        <v>0</v>
      </c>
      <c r="V68" s="91" t="s">
        <v>876</v>
      </c>
    </row>
    <row r="69" spans="1:22" ht="30.75" customHeight="1" x14ac:dyDescent="0.25">
      <c r="A69" s="77" t="str">
        <f>Ф10!A62</f>
        <v>1.2.2.1.3</v>
      </c>
      <c r="B69" s="89" t="str">
        <f>Ф10!B62</f>
        <v>Реконструкция ВЛ-0,4(0,23)кВ в ВЛИ-0,4кВ КТП-630 кВА ф. "Волгоградская"</v>
      </c>
      <c r="C69" s="77" t="str">
        <f>Ф10!C62</f>
        <v>L_AESK_007</v>
      </c>
      <c r="D69" s="166">
        <f>Ф10!D62/1.2</f>
        <v>1.035709</v>
      </c>
      <c r="E69" s="166">
        <v>0</v>
      </c>
      <c r="F69" s="166">
        <f t="shared" si="16"/>
        <v>1.035709</v>
      </c>
      <c r="G69" s="166">
        <f t="shared" si="19"/>
        <v>1.035709</v>
      </c>
      <c r="H69" s="166">
        <f t="shared" si="17"/>
        <v>1.035709</v>
      </c>
      <c r="I69" s="166">
        <f t="shared" si="17"/>
        <v>1.035709</v>
      </c>
      <c r="J69" s="166">
        <f>Ф10!I62/1.2</f>
        <v>0</v>
      </c>
      <c r="K69" s="166">
        <f>Ф10!J62/1.2</f>
        <v>0</v>
      </c>
      <c r="L69" s="166">
        <f>Ф10!K62/1.2</f>
        <v>1.035709</v>
      </c>
      <c r="M69" s="166">
        <f>Ф10!L62/1.2</f>
        <v>1.035709</v>
      </c>
      <c r="N69" s="166">
        <f>Ф10!M62/1.2</f>
        <v>0</v>
      </c>
      <c r="O69" s="166">
        <f>Ф10!N62/1.2</f>
        <v>0</v>
      </c>
      <c r="P69" s="166">
        <f>Ф10!O62/1.2</f>
        <v>0</v>
      </c>
      <c r="Q69" s="166">
        <f>Ф10!P62/1.2</f>
        <v>0</v>
      </c>
      <c r="R69" s="166">
        <f t="shared" si="18"/>
        <v>0</v>
      </c>
      <c r="S69" s="166">
        <f t="shared" si="20"/>
        <v>0</v>
      </c>
      <c r="T69" s="166">
        <v>0</v>
      </c>
      <c r="U69" s="166">
        <v>0</v>
      </c>
      <c r="V69" s="91" t="s">
        <v>876</v>
      </c>
    </row>
    <row r="70" spans="1:22" ht="39.75" customHeight="1" x14ac:dyDescent="0.25">
      <c r="A70" s="77" t="str">
        <f>Ф10!A63</f>
        <v>1.2.2.1.4</v>
      </c>
      <c r="B70" s="89" t="str">
        <f>Ф10!B63</f>
        <v>Реконструкция ВЛ-0,4(0,23)кВ в ВЛИ-0,4кВ ТП-174 ф. "Освещение поселка"</v>
      </c>
      <c r="C70" s="77" t="str">
        <f>Ф10!C63</f>
        <v>L_AESK_008</v>
      </c>
      <c r="D70" s="166">
        <f>Ф10!D63/1.2</f>
        <v>1.595105</v>
      </c>
      <c r="E70" s="166">
        <v>0</v>
      </c>
      <c r="F70" s="166">
        <f t="shared" si="16"/>
        <v>1.595105</v>
      </c>
      <c r="G70" s="166">
        <f t="shared" si="19"/>
        <v>1.595105</v>
      </c>
      <c r="H70" s="166">
        <f t="shared" si="17"/>
        <v>1.595105</v>
      </c>
      <c r="I70" s="166">
        <f t="shared" si="17"/>
        <v>0</v>
      </c>
      <c r="J70" s="166">
        <f>Ф10!I63/1.2</f>
        <v>0</v>
      </c>
      <c r="K70" s="166">
        <f>Ф10!J63/1.2</f>
        <v>0</v>
      </c>
      <c r="L70" s="166">
        <f>Ф10!K63/1.2</f>
        <v>0</v>
      </c>
      <c r="M70" s="166">
        <f>Ф10!L63/1.2</f>
        <v>0</v>
      </c>
      <c r="N70" s="166">
        <f>Ф10!M63/1.2</f>
        <v>1.595105</v>
      </c>
      <c r="O70" s="166">
        <f>Ф10!N63/1.2</f>
        <v>0</v>
      </c>
      <c r="P70" s="166">
        <f>Ф10!O63/1.2</f>
        <v>0</v>
      </c>
      <c r="Q70" s="166">
        <f>Ф10!P63/1.2</f>
        <v>0</v>
      </c>
      <c r="R70" s="166">
        <f t="shared" si="18"/>
        <v>1.595105</v>
      </c>
      <c r="S70" s="166">
        <f t="shared" si="20"/>
        <v>1.595105</v>
      </c>
      <c r="T70" s="166">
        <v>0</v>
      </c>
      <c r="U70" s="166">
        <v>0</v>
      </c>
      <c r="V70" s="91" t="s">
        <v>876</v>
      </c>
    </row>
    <row r="71" spans="1:22" ht="39.75" customHeight="1" x14ac:dyDescent="0.25">
      <c r="A71" s="77" t="str">
        <f>Ф10!A64</f>
        <v>1.2.2.1.5</v>
      </c>
      <c r="B71" s="89" t="str">
        <f>Ф10!B64</f>
        <v>Реконструкция ВЛ-0,4(0,23)кВ в ВЛИ-0,4кВ ТП-174 ф. "Успенского-Котельная"</v>
      </c>
      <c r="C71" s="77" t="str">
        <f>Ф10!C64</f>
        <v>L_AESK_009</v>
      </c>
      <c r="D71" s="166">
        <f>Ф10!D64/1.2</f>
        <v>1.1361271020000001</v>
      </c>
      <c r="E71" s="166">
        <v>0</v>
      </c>
      <c r="F71" s="166">
        <f t="shared" si="16"/>
        <v>1.1361271020000001</v>
      </c>
      <c r="G71" s="166">
        <f t="shared" si="19"/>
        <v>1.1361271020000001</v>
      </c>
      <c r="H71" s="166">
        <f t="shared" si="17"/>
        <v>1.1361271020000001</v>
      </c>
      <c r="I71" s="166">
        <f t="shared" si="17"/>
        <v>0</v>
      </c>
      <c r="J71" s="166">
        <f>Ф10!I64/1.2</f>
        <v>0</v>
      </c>
      <c r="K71" s="166">
        <f>Ф10!J64/1.2</f>
        <v>0</v>
      </c>
      <c r="L71" s="166">
        <f>Ф10!K64/1.2</f>
        <v>0</v>
      </c>
      <c r="M71" s="166">
        <f>Ф10!L64/1.2</f>
        <v>0</v>
      </c>
      <c r="N71" s="166">
        <f>Ф10!M64/1.2</f>
        <v>1.1361271020000001</v>
      </c>
      <c r="O71" s="166">
        <f>Ф10!N64/1.2</f>
        <v>0</v>
      </c>
      <c r="P71" s="166">
        <f>Ф10!O64/1.2</f>
        <v>0</v>
      </c>
      <c r="Q71" s="166">
        <f>Ф10!P64/1.2</f>
        <v>0</v>
      </c>
      <c r="R71" s="166">
        <f t="shared" si="18"/>
        <v>1.1361271020000001</v>
      </c>
      <c r="S71" s="166">
        <f t="shared" si="20"/>
        <v>1.1361271020000001</v>
      </c>
      <c r="T71" s="166">
        <v>0</v>
      </c>
      <c r="U71" s="166">
        <v>0</v>
      </c>
      <c r="V71" s="91" t="s">
        <v>876</v>
      </c>
    </row>
    <row r="72" spans="1:22" ht="39.75" customHeight="1" x14ac:dyDescent="0.25">
      <c r="A72" s="77" t="str">
        <f>Ф10!A65</f>
        <v>1.2.2.1.6</v>
      </c>
      <c r="B72" s="89" t="str">
        <f>Ф10!B65</f>
        <v>Реконструкция ВЛ-0,4(0,23)кВ в ВЛИ-0,4кВ ТП-174 ф. "ЧП Баранов"</v>
      </c>
      <c r="C72" s="77" t="str">
        <f>Ф10!C65</f>
        <v>L_AESK_010</v>
      </c>
      <c r="D72" s="166">
        <f>Ф10!D65/1.2</f>
        <v>0.60109500000000005</v>
      </c>
      <c r="E72" s="166">
        <v>0</v>
      </c>
      <c r="F72" s="166">
        <f t="shared" si="16"/>
        <v>0.60109500000000005</v>
      </c>
      <c r="G72" s="166">
        <f t="shared" si="19"/>
        <v>0.60109500000000005</v>
      </c>
      <c r="H72" s="166">
        <f t="shared" si="17"/>
        <v>0.60109500000000005</v>
      </c>
      <c r="I72" s="166">
        <f t="shared" si="17"/>
        <v>0</v>
      </c>
      <c r="J72" s="166">
        <f>Ф10!I65/1.2</f>
        <v>0</v>
      </c>
      <c r="K72" s="166">
        <f>Ф10!J65/1.2</f>
        <v>0</v>
      </c>
      <c r="L72" s="166">
        <f>Ф10!K65/1.2</f>
        <v>0</v>
      </c>
      <c r="M72" s="166">
        <f>Ф10!L65/1.2</f>
        <v>0</v>
      </c>
      <c r="N72" s="166">
        <f>Ф10!M65/1.2</f>
        <v>0.60109500000000005</v>
      </c>
      <c r="O72" s="166">
        <f>Ф10!N65/1.2</f>
        <v>0</v>
      </c>
      <c r="P72" s="166">
        <f>Ф10!O65/1.2</f>
        <v>0</v>
      </c>
      <c r="Q72" s="166">
        <f>Ф10!P65/1.2</f>
        <v>0</v>
      </c>
      <c r="R72" s="166">
        <f t="shared" si="18"/>
        <v>0.60109500000000005</v>
      </c>
      <c r="S72" s="166">
        <f t="shared" si="20"/>
        <v>0.60109500000000005</v>
      </c>
      <c r="T72" s="166">
        <v>0</v>
      </c>
      <c r="U72" s="166">
        <v>0</v>
      </c>
      <c r="V72" s="91" t="s">
        <v>876</v>
      </c>
    </row>
    <row r="73" spans="1:22" ht="39.75" customHeight="1" x14ac:dyDescent="0.25">
      <c r="A73" s="77" t="str">
        <f>Ф10!A66</f>
        <v>1.2.2.1.7</v>
      </c>
      <c r="B73" s="89" t="str">
        <f>Ф10!B66</f>
        <v>Реконструкция ВЛ-0,4(0,23)кВ в ВЛИ-0,4кВ КТП-173 ф. "Чуковского-Новая"</v>
      </c>
      <c r="C73" s="77" t="str">
        <f>Ф10!C66</f>
        <v>L_AESK_011</v>
      </c>
      <c r="D73" s="166">
        <f>Ф10!D66/1.2</f>
        <v>1.8504530000000001</v>
      </c>
      <c r="E73" s="166">
        <v>0</v>
      </c>
      <c r="F73" s="166">
        <f t="shared" ref="F73:F84" si="21">D73-E73</f>
        <v>1.8504530000000001</v>
      </c>
      <c r="G73" s="166">
        <f t="shared" si="19"/>
        <v>1.8504530000000001</v>
      </c>
      <c r="H73" s="166">
        <f t="shared" ref="H73:H84" si="22">J73+L73+N73+P73</f>
        <v>1.8504530000000001</v>
      </c>
      <c r="I73" s="166">
        <f t="shared" ref="I73:I84" si="23">K73+M73+O73+Q73</f>
        <v>0</v>
      </c>
      <c r="J73" s="166">
        <f>Ф10!I66/1.2</f>
        <v>0</v>
      </c>
      <c r="K73" s="166">
        <f>Ф10!J66/1.2</f>
        <v>0</v>
      </c>
      <c r="L73" s="166">
        <f>Ф10!K66/1.2</f>
        <v>0</v>
      </c>
      <c r="M73" s="166">
        <f>Ф10!L66/1.2</f>
        <v>0</v>
      </c>
      <c r="N73" s="166">
        <f>Ф10!M66/1.2</f>
        <v>0</v>
      </c>
      <c r="O73" s="166">
        <f>Ф10!N66/1.2</f>
        <v>0</v>
      </c>
      <c r="P73" s="166">
        <f>Ф10!O66/1.2</f>
        <v>1.8504530000000001</v>
      </c>
      <c r="Q73" s="166">
        <f>Ф10!P66/1.2</f>
        <v>0</v>
      </c>
      <c r="R73" s="166">
        <f t="shared" ref="R73:R84" si="24">H73-I73</f>
        <v>1.8504530000000001</v>
      </c>
      <c r="S73" s="166">
        <f t="shared" si="20"/>
        <v>1.8504530000000001</v>
      </c>
      <c r="T73" s="166">
        <v>0</v>
      </c>
      <c r="U73" s="166">
        <v>0</v>
      </c>
      <c r="V73" s="91" t="s">
        <v>876</v>
      </c>
    </row>
    <row r="74" spans="1:22" ht="39.75" customHeight="1" x14ac:dyDescent="0.25">
      <c r="A74" s="77" t="str">
        <f>Ф10!A67</f>
        <v>1.2.2.1.8</v>
      </c>
      <c r="B74" s="89" t="str">
        <f>Ф10!B67</f>
        <v>Реконструкция ВЛ-0,4(0,23)кВ в ВЛИ-0,4кВ КТП-173 ф. "Есенина-Новая"</v>
      </c>
      <c r="C74" s="77" t="str">
        <f>Ф10!C67</f>
        <v>L_AESK_012</v>
      </c>
      <c r="D74" s="166">
        <f>Ф10!D67/1.2</f>
        <v>1.542386</v>
      </c>
      <c r="E74" s="166">
        <v>0</v>
      </c>
      <c r="F74" s="166">
        <f t="shared" si="21"/>
        <v>1.542386</v>
      </c>
      <c r="G74" s="166">
        <f t="shared" si="19"/>
        <v>1.542386</v>
      </c>
      <c r="H74" s="166">
        <f t="shared" si="22"/>
        <v>1.542386</v>
      </c>
      <c r="I74" s="166">
        <f t="shared" si="23"/>
        <v>0</v>
      </c>
      <c r="J74" s="166">
        <f>Ф10!I67/1.2</f>
        <v>0</v>
      </c>
      <c r="K74" s="166">
        <f>Ф10!J67/1.2</f>
        <v>0</v>
      </c>
      <c r="L74" s="166">
        <f>Ф10!K67/1.2</f>
        <v>0</v>
      </c>
      <c r="M74" s="166">
        <f>Ф10!L67/1.2</f>
        <v>0</v>
      </c>
      <c r="N74" s="166">
        <f>Ф10!M67/1.2</f>
        <v>0</v>
      </c>
      <c r="O74" s="166">
        <f>Ф10!N67/1.2</f>
        <v>0</v>
      </c>
      <c r="P74" s="166">
        <f>Ф10!O67/1.2</f>
        <v>1.542386</v>
      </c>
      <c r="Q74" s="166">
        <f>Ф10!P67/1.2</f>
        <v>0</v>
      </c>
      <c r="R74" s="166">
        <f t="shared" si="24"/>
        <v>1.542386</v>
      </c>
      <c r="S74" s="166">
        <f t="shared" si="20"/>
        <v>1.542386</v>
      </c>
      <c r="T74" s="166">
        <v>0</v>
      </c>
      <c r="U74" s="166">
        <v>0</v>
      </c>
      <c r="V74" s="91" t="s">
        <v>876</v>
      </c>
    </row>
    <row r="75" spans="1:22" ht="39.75" customHeight="1" x14ac:dyDescent="0.25">
      <c r="A75" s="77" t="str">
        <f>Ф10!A68</f>
        <v>1.2.2.1.9</v>
      </c>
      <c r="B75" s="89" t="str">
        <f>Ф10!B68</f>
        <v>Реконструкция ВЛ-0,4(0,23)кВ в ВЛИ-0,4кВ КТП-173 ф. "Чуковского-Тульская"</v>
      </c>
      <c r="C75" s="77" t="str">
        <f>Ф10!C68</f>
        <v>L_AESK_013</v>
      </c>
      <c r="D75" s="166">
        <f>Ф10!D68/1.2</f>
        <v>2.3202920000000002</v>
      </c>
      <c r="E75" s="166">
        <v>0</v>
      </c>
      <c r="F75" s="166">
        <f t="shared" si="21"/>
        <v>2.3202920000000002</v>
      </c>
      <c r="G75" s="166">
        <f t="shared" si="19"/>
        <v>2.3202920000000002</v>
      </c>
      <c r="H75" s="166">
        <f t="shared" si="22"/>
        <v>2.3202920000000002</v>
      </c>
      <c r="I75" s="166">
        <f t="shared" si="23"/>
        <v>0</v>
      </c>
      <c r="J75" s="166">
        <f>Ф10!I68/1.2</f>
        <v>0</v>
      </c>
      <c r="K75" s="166">
        <f>Ф10!J68/1.2</f>
        <v>0</v>
      </c>
      <c r="L75" s="166">
        <f>Ф10!K68/1.2</f>
        <v>0</v>
      </c>
      <c r="M75" s="166">
        <f>Ф10!L68/1.2</f>
        <v>0</v>
      </c>
      <c r="N75" s="166">
        <f>Ф10!M68/1.2</f>
        <v>0</v>
      </c>
      <c r="O75" s="166">
        <f>Ф10!N68/1.2</f>
        <v>0</v>
      </c>
      <c r="P75" s="166">
        <f>Ф10!O68/1.2</f>
        <v>2.3202920000000002</v>
      </c>
      <c r="Q75" s="166">
        <f>Ф10!P68/1.2</f>
        <v>0</v>
      </c>
      <c r="R75" s="166">
        <f t="shared" si="24"/>
        <v>2.3202920000000002</v>
      </c>
      <c r="S75" s="166">
        <f t="shared" si="20"/>
        <v>2.3202920000000002</v>
      </c>
      <c r="T75" s="166">
        <v>0</v>
      </c>
      <c r="U75" s="166">
        <v>0</v>
      </c>
      <c r="V75" s="91" t="s">
        <v>876</v>
      </c>
    </row>
    <row r="76" spans="1:22" ht="39.75" customHeight="1" x14ac:dyDescent="0.25">
      <c r="A76" s="77" t="str">
        <f>Ф10!A69</f>
        <v>1.2.2.1.10</v>
      </c>
      <c r="B76" s="89" t="str">
        <f>Ф10!B69</f>
        <v>Реконструкция ВЛ-0,4(0,23)кВ в ВЛИ-0,4кВ КТП-90 ф. "Вторая-Кневичи"</v>
      </c>
      <c r="C76" s="77" t="str">
        <f>Ф10!C69</f>
        <v>L_AESK_014</v>
      </c>
      <c r="D76" s="166">
        <f>Ф10!D69/1.2</f>
        <v>1.9329649999999998</v>
      </c>
      <c r="E76" s="166">
        <v>0</v>
      </c>
      <c r="F76" s="166">
        <f t="shared" si="21"/>
        <v>1.9329649999999998</v>
      </c>
      <c r="G76" s="166">
        <f t="shared" si="19"/>
        <v>1.9329649999999998</v>
      </c>
      <c r="H76" s="166">
        <f t="shared" si="22"/>
        <v>1.9329649999999998</v>
      </c>
      <c r="I76" s="166">
        <f t="shared" si="23"/>
        <v>0</v>
      </c>
      <c r="J76" s="166">
        <f>Ф10!I69/1.2</f>
        <v>0</v>
      </c>
      <c r="K76" s="166">
        <f>Ф10!J69/1.2</f>
        <v>0</v>
      </c>
      <c r="L76" s="166">
        <f>Ф10!K69/1.2</f>
        <v>0</v>
      </c>
      <c r="M76" s="166">
        <f>Ф10!L69/1.2</f>
        <v>0</v>
      </c>
      <c r="N76" s="166">
        <f>Ф10!M69/1.2</f>
        <v>1.9329649999999998</v>
      </c>
      <c r="O76" s="166">
        <f>Ф10!N69/1.2</f>
        <v>0</v>
      </c>
      <c r="P76" s="166">
        <f>Ф10!O69/1.2</f>
        <v>0</v>
      </c>
      <c r="Q76" s="166">
        <f>Ф10!P69/1.2</f>
        <v>0</v>
      </c>
      <c r="R76" s="166">
        <f t="shared" si="24"/>
        <v>1.9329649999999998</v>
      </c>
      <c r="S76" s="166">
        <f t="shared" si="20"/>
        <v>1.9329649999999998</v>
      </c>
      <c r="T76" s="166">
        <v>0</v>
      </c>
      <c r="U76" s="166">
        <v>0</v>
      </c>
      <c r="V76" s="91" t="s">
        <v>876</v>
      </c>
    </row>
    <row r="77" spans="1:22" ht="39.75" customHeight="1" x14ac:dyDescent="0.25">
      <c r="A77" s="77" t="str">
        <f>Ф10!A70</f>
        <v>1.2.2.1.11</v>
      </c>
      <c r="B77" s="89" t="str">
        <f>Ф10!B70</f>
        <v>Реконструкция ВЛ-0,4(0,23)кВ в ВЛИ-0,4кВ КТП-90 ф. "пер. Артемовский"</v>
      </c>
      <c r="C77" s="77" t="str">
        <f>Ф10!C70</f>
        <v>L_AESK_015</v>
      </c>
      <c r="D77" s="166">
        <f>Ф10!D70/1.2</f>
        <v>1.3787830000000001</v>
      </c>
      <c r="E77" s="166">
        <v>0</v>
      </c>
      <c r="F77" s="166">
        <f t="shared" si="21"/>
        <v>1.3787830000000001</v>
      </c>
      <c r="G77" s="166">
        <f t="shared" si="19"/>
        <v>1.3787830000000001</v>
      </c>
      <c r="H77" s="166">
        <f t="shared" si="22"/>
        <v>1.3787830000000001</v>
      </c>
      <c r="I77" s="166">
        <f t="shared" si="23"/>
        <v>0</v>
      </c>
      <c r="J77" s="166">
        <f>Ф10!I70/1.2</f>
        <v>0</v>
      </c>
      <c r="K77" s="166">
        <f>Ф10!J70/1.2</f>
        <v>0</v>
      </c>
      <c r="L77" s="166">
        <f>Ф10!K70/1.2</f>
        <v>0</v>
      </c>
      <c r="M77" s="166">
        <f>Ф10!L70/1.2</f>
        <v>0</v>
      </c>
      <c r="N77" s="166">
        <f>Ф10!M70/1.2</f>
        <v>1.3787830000000001</v>
      </c>
      <c r="O77" s="166">
        <f>Ф10!N70/1.2</f>
        <v>0</v>
      </c>
      <c r="P77" s="166">
        <f>Ф10!O70/1.2</f>
        <v>0</v>
      </c>
      <c r="Q77" s="166">
        <f>Ф10!P70/1.2</f>
        <v>0</v>
      </c>
      <c r="R77" s="166">
        <f t="shared" si="24"/>
        <v>1.3787830000000001</v>
      </c>
      <c r="S77" s="166">
        <f t="shared" si="20"/>
        <v>1.3787830000000001</v>
      </c>
      <c r="T77" s="166">
        <v>0</v>
      </c>
      <c r="U77" s="166">
        <v>0</v>
      </c>
      <c r="V77" s="91" t="s">
        <v>876</v>
      </c>
    </row>
    <row r="78" spans="1:22" ht="39.75" customHeight="1" x14ac:dyDescent="0.25">
      <c r="A78" s="77" t="str">
        <f>Ф10!A71</f>
        <v>1.2.2.1.12</v>
      </c>
      <c r="B78" s="89" t="str">
        <f>Ф10!B71</f>
        <v>Реконструкция ВЛ-0,4(0,23)кВ в ВЛИ-0,4кВ КТП-90 ф. "2_Первая-Кневичи"</v>
      </c>
      <c r="C78" s="77" t="str">
        <f>Ф10!C71</f>
        <v>L_AESK_016</v>
      </c>
      <c r="D78" s="166">
        <f>Ф10!D71/1.2</f>
        <v>1.7661369999999998</v>
      </c>
      <c r="E78" s="166">
        <v>0</v>
      </c>
      <c r="F78" s="166">
        <f t="shared" si="21"/>
        <v>1.7661369999999998</v>
      </c>
      <c r="G78" s="166">
        <f t="shared" si="19"/>
        <v>1.7661369999999998</v>
      </c>
      <c r="H78" s="166">
        <f t="shared" si="22"/>
        <v>1.7661369999999998</v>
      </c>
      <c r="I78" s="166">
        <f t="shared" si="23"/>
        <v>0</v>
      </c>
      <c r="J78" s="166">
        <f>Ф10!I71/1.2</f>
        <v>0</v>
      </c>
      <c r="K78" s="166">
        <f>Ф10!J71/1.2</f>
        <v>0</v>
      </c>
      <c r="L78" s="166">
        <f>Ф10!K71/1.2</f>
        <v>0</v>
      </c>
      <c r="M78" s="166">
        <f>Ф10!L71/1.2</f>
        <v>0</v>
      </c>
      <c r="N78" s="166">
        <f>Ф10!M71/1.2</f>
        <v>1.7661369999999998</v>
      </c>
      <c r="O78" s="166">
        <f>Ф10!N71/1.2</f>
        <v>0</v>
      </c>
      <c r="P78" s="166">
        <f>Ф10!O71/1.2</f>
        <v>0</v>
      </c>
      <c r="Q78" s="166">
        <f>Ф10!P71/1.2</f>
        <v>0</v>
      </c>
      <c r="R78" s="166">
        <f t="shared" si="24"/>
        <v>1.7661369999999998</v>
      </c>
      <c r="S78" s="166">
        <f t="shared" si="20"/>
        <v>1.7661369999999998</v>
      </c>
      <c r="T78" s="166">
        <v>0</v>
      </c>
      <c r="U78" s="166">
        <v>0</v>
      </c>
      <c r="V78" s="91" t="s">
        <v>876</v>
      </c>
    </row>
    <row r="79" spans="1:22" ht="39.75" customHeight="1" x14ac:dyDescent="0.25">
      <c r="A79" s="77" t="str">
        <f>Ф10!A72</f>
        <v>1.2.2.1.13</v>
      </c>
      <c r="B79" s="89" t="str">
        <f>Ф10!B72</f>
        <v>Реконструкция ВЛ-0,4(0,23)кВ в ВЛИ-0,4кВ КТП-90 ф. "1_Первая-Кневичи"</v>
      </c>
      <c r="C79" s="77" t="str">
        <f>Ф10!C72</f>
        <v>L_AESK_017</v>
      </c>
      <c r="D79" s="166">
        <f>Ф10!D72/1.2</f>
        <v>1.8405689999999997</v>
      </c>
      <c r="E79" s="166">
        <v>0</v>
      </c>
      <c r="F79" s="166">
        <f t="shared" si="21"/>
        <v>1.8405689999999997</v>
      </c>
      <c r="G79" s="166">
        <f t="shared" si="19"/>
        <v>1.8405689999999997</v>
      </c>
      <c r="H79" s="166">
        <f t="shared" si="22"/>
        <v>1.8405689999999997</v>
      </c>
      <c r="I79" s="166">
        <f t="shared" si="23"/>
        <v>0</v>
      </c>
      <c r="J79" s="166">
        <f>Ф10!I72/1.2</f>
        <v>0</v>
      </c>
      <c r="K79" s="166">
        <f>Ф10!J72/1.2</f>
        <v>0</v>
      </c>
      <c r="L79" s="166">
        <f>Ф10!K72/1.2</f>
        <v>0</v>
      </c>
      <c r="M79" s="166">
        <f>Ф10!L72/1.2</f>
        <v>0</v>
      </c>
      <c r="N79" s="166">
        <f>Ф10!M72/1.2</f>
        <v>1.8405689999999997</v>
      </c>
      <c r="O79" s="166">
        <f>Ф10!N72/1.2</f>
        <v>0</v>
      </c>
      <c r="P79" s="166">
        <f>Ф10!O72/1.2</f>
        <v>0</v>
      </c>
      <c r="Q79" s="166">
        <f>Ф10!P72/1.2</f>
        <v>0</v>
      </c>
      <c r="R79" s="166">
        <f t="shared" si="24"/>
        <v>1.8405689999999997</v>
      </c>
      <c r="S79" s="166">
        <f t="shared" si="20"/>
        <v>1.8405689999999997</v>
      </c>
      <c r="T79" s="166">
        <v>0</v>
      </c>
      <c r="U79" s="166">
        <v>0</v>
      </c>
      <c r="V79" s="91" t="s">
        <v>876</v>
      </c>
    </row>
    <row r="80" spans="1:22" ht="39.75" customHeight="1" x14ac:dyDescent="0.25">
      <c r="A80" s="77" t="str">
        <f>Ф10!A73</f>
        <v>1.2.2.1.14</v>
      </c>
      <c r="B80" s="89" t="str">
        <f>Ф10!B73</f>
        <v>Реконструкция ВЛ-0,4(0,23)кВ в ВЛИ-0,4кВ КТП-47 ф. "Освещение поселка"</v>
      </c>
      <c r="C80" s="77" t="str">
        <f>Ф10!C73</f>
        <v>L_AESK_018</v>
      </c>
      <c r="D80" s="166">
        <f>Ф10!D73/1.2</f>
        <v>1.752999</v>
      </c>
      <c r="E80" s="166">
        <v>0</v>
      </c>
      <c r="F80" s="166">
        <f t="shared" si="21"/>
        <v>1.752999</v>
      </c>
      <c r="G80" s="166">
        <f t="shared" si="19"/>
        <v>1.752999</v>
      </c>
      <c r="H80" s="166">
        <f t="shared" si="22"/>
        <v>1.752999</v>
      </c>
      <c r="I80" s="166">
        <f t="shared" si="23"/>
        <v>0</v>
      </c>
      <c r="J80" s="166">
        <f>Ф10!I73/1.2</f>
        <v>0</v>
      </c>
      <c r="K80" s="166">
        <f>Ф10!J73/1.2</f>
        <v>0</v>
      </c>
      <c r="L80" s="166">
        <f>Ф10!K73/1.2</f>
        <v>0</v>
      </c>
      <c r="M80" s="166">
        <f>Ф10!L73/1.2</f>
        <v>0</v>
      </c>
      <c r="N80" s="166">
        <f>Ф10!M73/1.2</f>
        <v>0</v>
      </c>
      <c r="O80" s="166">
        <f>Ф10!N73/1.2</f>
        <v>0</v>
      </c>
      <c r="P80" s="166">
        <f>Ф10!O73/1.2</f>
        <v>1.752999</v>
      </c>
      <c r="Q80" s="166">
        <f>Ф10!P73/1.2</f>
        <v>0</v>
      </c>
      <c r="R80" s="166">
        <f t="shared" si="24"/>
        <v>1.752999</v>
      </c>
      <c r="S80" s="166">
        <f t="shared" si="20"/>
        <v>1.752999</v>
      </c>
      <c r="T80" s="166">
        <v>0</v>
      </c>
      <c r="U80" s="166">
        <v>0</v>
      </c>
      <c r="V80" s="91" t="s">
        <v>876</v>
      </c>
    </row>
    <row r="81" spans="1:22" ht="39.75" customHeight="1" x14ac:dyDescent="0.25">
      <c r="A81" s="77" t="str">
        <f>Ф10!A74</f>
        <v>1.2.2.1.15</v>
      </c>
      <c r="B81" s="89" t="str">
        <f>Ф10!B74</f>
        <v>Реконструкция ВЛ-0,4(0,23)кВ в ВЛИ-0,4кВ КТП-4 ф. "Шахтерская"</v>
      </c>
      <c r="C81" s="77" t="str">
        <f>Ф10!C74</f>
        <v>L_AESK_019</v>
      </c>
      <c r="D81" s="166">
        <f>Ф10!D74/1.2</f>
        <v>1.0699440000000002</v>
      </c>
      <c r="E81" s="166">
        <v>0</v>
      </c>
      <c r="F81" s="166">
        <f t="shared" si="21"/>
        <v>1.0699440000000002</v>
      </c>
      <c r="G81" s="166">
        <f t="shared" si="19"/>
        <v>1.0699440000000002</v>
      </c>
      <c r="H81" s="166">
        <f t="shared" si="22"/>
        <v>1.0699440000000002</v>
      </c>
      <c r="I81" s="166">
        <f t="shared" si="23"/>
        <v>1.0699440000000002</v>
      </c>
      <c r="J81" s="166">
        <f>Ф10!I74/1.2</f>
        <v>1.0699440000000002</v>
      </c>
      <c r="K81" s="166">
        <f>Ф10!J74/1.2</f>
        <v>1.0699440000000002</v>
      </c>
      <c r="L81" s="166">
        <f>Ф10!K74/1.2</f>
        <v>0</v>
      </c>
      <c r="M81" s="166">
        <f>Ф10!L74/1.2</f>
        <v>0</v>
      </c>
      <c r="N81" s="166">
        <f>Ф10!M74/1.2</f>
        <v>0</v>
      </c>
      <c r="O81" s="166">
        <f>Ф10!N74/1.2</f>
        <v>0</v>
      </c>
      <c r="P81" s="166">
        <f>Ф10!O74/1.2</f>
        <v>0</v>
      </c>
      <c r="Q81" s="166">
        <f>Ф10!P74/1.2</f>
        <v>0</v>
      </c>
      <c r="R81" s="166">
        <f t="shared" si="24"/>
        <v>0</v>
      </c>
      <c r="S81" s="166">
        <f t="shared" si="20"/>
        <v>0</v>
      </c>
      <c r="T81" s="166">
        <v>0</v>
      </c>
      <c r="U81" s="166">
        <v>0</v>
      </c>
      <c r="V81" s="91" t="s">
        <v>876</v>
      </c>
    </row>
    <row r="82" spans="1:22" ht="39.75" customHeight="1" x14ac:dyDescent="0.25">
      <c r="A82" s="77" t="str">
        <f>Ф10!A75</f>
        <v>1.2.2.1.16</v>
      </c>
      <c r="B82" s="89" t="str">
        <f>Ф10!B75</f>
        <v>Реконструкция ВЛ-0,4(0,23)кВ в ВЛИ-0,4кВ КТП-4 ф. "Придорожная-Таежная"</v>
      </c>
      <c r="C82" s="77" t="str">
        <f>Ф10!C75</f>
        <v>L_AESK_020</v>
      </c>
      <c r="D82" s="166">
        <f>Ф10!D75/1.2</f>
        <v>1.536206</v>
      </c>
      <c r="E82" s="166">
        <v>0</v>
      </c>
      <c r="F82" s="166">
        <f t="shared" si="21"/>
        <v>1.536206</v>
      </c>
      <c r="G82" s="166">
        <f t="shared" si="19"/>
        <v>1.536206</v>
      </c>
      <c r="H82" s="166">
        <f t="shared" si="22"/>
        <v>1.536206</v>
      </c>
      <c r="I82" s="166">
        <f t="shared" si="23"/>
        <v>1.536206</v>
      </c>
      <c r="J82" s="166">
        <f>Ф10!I75/1.2</f>
        <v>1.536206</v>
      </c>
      <c r="K82" s="166">
        <f>Ф10!J75/1.2</f>
        <v>1.536206</v>
      </c>
      <c r="L82" s="166">
        <f>Ф10!K75/1.2</f>
        <v>0</v>
      </c>
      <c r="M82" s="166">
        <f>Ф10!L75/1.2</f>
        <v>0</v>
      </c>
      <c r="N82" s="166">
        <f>Ф10!M75/1.2</f>
        <v>0</v>
      </c>
      <c r="O82" s="166">
        <f>Ф10!N75/1.2</f>
        <v>0</v>
      </c>
      <c r="P82" s="166">
        <f>Ф10!O75/1.2</f>
        <v>0</v>
      </c>
      <c r="Q82" s="166">
        <f>Ф10!P75/1.2</f>
        <v>0</v>
      </c>
      <c r="R82" s="166">
        <f t="shared" si="24"/>
        <v>0</v>
      </c>
      <c r="S82" s="166">
        <f t="shared" si="20"/>
        <v>0</v>
      </c>
      <c r="T82" s="166">
        <v>0</v>
      </c>
      <c r="U82" s="166">
        <v>0</v>
      </c>
      <c r="V82" s="91" t="s">
        <v>876</v>
      </c>
    </row>
    <row r="83" spans="1:22" ht="39.75" customHeight="1" x14ac:dyDescent="0.25">
      <c r="A83" s="77" t="str">
        <f>Ф10!A76</f>
        <v>1.2.2.1.17</v>
      </c>
      <c r="B83" s="89" t="str">
        <f>Ф10!B76</f>
        <v>Реконструкция ВЛ-0,4(0,23)кВ в ВЛИ-0,4кВ КТП-4 ф. "Геологическая от 15,16"</v>
      </c>
      <c r="C83" s="77" t="str">
        <f>Ф10!C76</f>
        <v>L_AESK_021</v>
      </c>
      <c r="D83" s="166">
        <f>Ф10!D76/1.2</f>
        <v>1.391167</v>
      </c>
      <c r="E83" s="166">
        <v>0</v>
      </c>
      <c r="F83" s="166">
        <f t="shared" si="21"/>
        <v>1.391167</v>
      </c>
      <c r="G83" s="166">
        <f t="shared" si="19"/>
        <v>1.391167</v>
      </c>
      <c r="H83" s="166">
        <f t="shared" si="22"/>
        <v>1.391167</v>
      </c>
      <c r="I83" s="166">
        <f t="shared" si="23"/>
        <v>1.391167</v>
      </c>
      <c r="J83" s="166">
        <f>Ф10!I76/1.2</f>
        <v>1.391167</v>
      </c>
      <c r="K83" s="166">
        <f>Ф10!J76/1.2</f>
        <v>1.391167</v>
      </c>
      <c r="L83" s="166">
        <f>Ф10!K76/1.2</f>
        <v>0</v>
      </c>
      <c r="M83" s="166">
        <f>Ф10!L76/1.2</f>
        <v>0</v>
      </c>
      <c r="N83" s="166">
        <f>Ф10!M76/1.2</f>
        <v>0</v>
      </c>
      <c r="O83" s="166">
        <f>Ф10!N76/1.2</f>
        <v>0</v>
      </c>
      <c r="P83" s="166">
        <f>Ф10!O76/1.2</f>
        <v>0</v>
      </c>
      <c r="Q83" s="166">
        <f>Ф10!P76/1.2</f>
        <v>0</v>
      </c>
      <c r="R83" s="166">
        <f t="shared" si="24"/>
        <v>0</v>
      </c>
      <c r="S83" s="166">
        <f t="shared" si="20"/>
        <v>0</v>
      </c>
      <c r="T83" s="166">
        <v>0</v>
      </c>
      <c r="U83" s="166">
        <v>0</v>
      </c>
      <c r="V83" s="91" t="s">
        <v>876</v>
      </c>
    </row>
    <row r="84" spans="1:22" ht="39.75" customHeight="1" x14ac:dyDescent="0.25">
      <c r="A84" s="77" t="str">
        <f>Ф10!A77</f>
        <v>1.2.2.1.18</v>
      </c>
      <c r="B84" s="89" t="str">
        <f>Ф10!B77</f>
        <v>Реконструкция ВЛ-0,4(0,23)кВ в ВЛИ-0,4кВ КТП-4 ф. "Геологическая от 2,3"</v>
      </c>
      <c r="C84" s="77" t="str">
        <f>Ф10!C77</f>
        <v>L_AESK_022</v>
      </c>
      <c r="D84" s="166">
        <f>Ф10!D77/1.2</f>
        <v>0.99827500000000002</v>
      </c>
      <c r="E84" s="166">
        <v>0</v>
      </c>
      <c r="F84" s="166">
        <f t="shared" si="21"/>
        <v>0.99827500000000002</v>
      </c>
      <c r="G84" s="166">
        <f t="shared" si="19"/>
        <v>0.99827500000000002</v>
      </c>
      <c r="H84" s="166">
        <f t="shared" si="22"/>
        <v>0.99827500000000002</v>
      </c>
      <c r="I84" s="166">
        <f t="shared" si="23"/>
        <v>0.99827500000000002</v>
      </c>
      <c r="J84" s="166">
        <f>Ф10!I77/1.2</f>
        <v>0.99827500000000002</v>
      </c>
      <c r="K84" s="166">
        <f>Ф10!J77/1.2</f>
        <v>0.99827500000000002</v>
      </c>
      <c r="L84" s="166">
        <f>Ф10!K77/1.2</f>
        <v>0</v>
      </c>
      <c r="M84" s="166">
        <f>Ф10!L77/1.2</f>
        <v>0</v>
      </c>
      <c r="N84" s="166">
        <f>Ф10!M77/1.2</f>
        <v>0</v>
      </c>
      <c r="O84" s="166">
        <f>Ф10!N77/1.2</f>
        <v>0</v>
      </c>
      <c r="P84" s="166">
        <f>Ф10!O77/1.2</f>
        <v>0</v>
      </c>
      <c r="Q84" s="166">
        <f>Ф10!P77/1.2</f>
        <v>0</v>
      </c>
      <c r="R84" s="166">
        <f t="shared" si="24"/>
        <v>0</v>
      </c>
      <c r="S84" s="166">
        <f t="shared" si="20"/>
        <v>0</v>
      </c>
      <c r="T84" s="166">
        <v>0</v>
      </c>
      <c r="U84" s="166">
        <v>0</v>
      </c>
      <c r="V84" s="91" t="s">
        <v>876</v>
      </c>
    </row>
    <row r="85" spans="1:22" ht="39.75" customHeight="1" x14ac:dyDescent="0.25">
      <c r="A85" s="73" t="s">
        <v>892</v>
      </c>
      <c r="B85" s="90" t="s">
        <v>893</v>
      </c>
      <c r="C85" s="90" t="s">
        <v>876</v>
      </c>
      <c r="D85" s="101">
        <f>D86</f>
        <v>0</v>
      </c>
      <c r="E85" s="101">
        <f>E86</f>
        <v>0</v>
      </c>
      <c r="F85" s="101">
        <f t="shared" ref="F85:U85" si="25">F86</f>
        <v>0</v>
      </c>
      <c r="G85" s="101">
        <f t="shared" si="25"/>
        <v>0</v>
      </c>
      <c r="H85" s="101">
        <f t="shared" si="25"/>
        <v>0</v>
      </c>
      <c r="I85" s="101">
        <f t="shared" si="25"/>
        <v>0</v>
      </c>
      <c r="J85" s="101">
        <f t="shared" si="25"/>
        <v>0</v>
      </c>
      <c r="K85" s="101">
        <f t="shared" si="25"/>
        <v>0</v>
      </c>
      <c r="L85" s="101">
        <f t="shared" si="25"/>
        <v>0</v>
      </c>
      <c r="M85" s="101">
        <f t="shared" si="25"/>
        <v>0</v>
      </c>
      <c r="N85" s="101">
        <f t="shared" si="25"/>
        <v>0</v>
      </c>
      <c r="O85" s="101">
        <f t="shared" si="25"/>
        <v>0</v>
      </c>
      <c r="P85" s="101">
        <f t="shared" si="25"/>
        <v>0</v>
      </c>
      <c r="Q85" s="101">
        <f t="shared" si="25"/>
        <v>0</v>
      </c>
      <c r="R85" s="101">
        <f t="shared" si="25"/>
        <v>0</v>
      </c>
      <c r="S85" s="101">
        <f t="shared" si="25"/>
        <v>0</v>
      </c>
      <c r="T85" s="101">
        <f t="shared" si="25"/>
        <v>0</v>
      </c>
      <c r="U85" s="101">
        <f t="shared" si="25"/>
        <v>0</v>
      </c>
      <c r="V85" s="90" t="s">
        <v>876</v>
      </c>
    </row>
    <row r="86" spans="1:22" ht="39.75" customHeight="1" x14ac:dyDescent="0.25">
      <c r="A86" s="75" t="s">
        <v>489</v>
      </c>
      <c r="B86" s="96" t="s">
        <v>894</v>
      </c>
      <c r="C86" s="96" t="s">
        <v>876</v>
      </c>
      <c r="D86" s="114">
        <f>D87</f>
        <v>0</v>
      </c>
      <c r="E86" s="114">
        <f t="shared" ref="E86:U86" si="26">E87</f>
        <v>0</v>
      </c>
      <c r="F86" s="114">
        <f t="shared" si="26"/>
        <v>0</v>
      </c>
      <c r="G86" s="114">
        <f t="shared" si="26"/>
        <v>0</v>
      </c>
      <c r="H86" s="114">
        <f t="shared" si="26"/>
        <v>0</v>
      </c>
      <c r="I86" s="114">
        <f t="shared" si="26"/>
        <v>0</v>
      </c>
      <c r="J86" s="114">
        <f t="shared" si="26"/>
        <v>0</v>
      </c>
      <c r="K86" s="114">
        <f t="shared" si="26"/>
        <v>0</v>
      </c>
      <c r="L86" s="114">
        <f t="shared" si="26"/>
        <v>0</v>
      </c>
      <c r="M86" s="114">
        <f t="shared" si="26"/>
        <v>0</v>
      </c>
      <c r="N86" s="114">
        <f t="shared" si="26"/>
        <v>0</v>
      </c>
      <c r="O86" s="114">
        <f t="shared" si="26"/>
        <v>0</v>
      </c>
      <c r="P86" s="114">
        <f t="shared" si="26"/>
        <v>0</v>
      </c>
      <c r="Q86" s="114">
        <f t="shared" si="26"/>
        <v>0</v>
      </c>
      <c r="R86" s="114">
        <f t="shared" si="26"/>
        <v>0</v>
      </c>
      <c r="S86" s="114">
        <f t="shared" si="26"/>
        <v>0</v>
      </c>
      <c r="T86" s="114">
        <f t="shared" si="26"/>
        <v>0</v>
      </c>
      <c r="U86" s="114">
        <f t="shared" si="26"/>
        <v>0</v>
      </c>
      <c r="V86" s="140" t="s">
        <v>876</v>
      </c>
    </row>
    <row r="87" spans="1:22" ht="39.75" customHeight="1" x14ac:dyDescent="0.25">
      <c r="A87" s="76" t="s">
        <v>491</v>
      </c>
      <c r="B87" s="135" t="s">
        <v>895</v>
      </c>
      <c r="C87" s="98" t="s">
        <v>876</v>
      </c>
      <c r="D87" s="115">
        <f t="shared" ref="D87:U87" si="27">SUM(D88:D89)</f>
        <v>0</v>
      </c>
      <c r="E87" s="115">
        <f t="shared" si="27"/>
        <v>0</v>
      </c>
      <c r="F87" s="115">
        <f t="shared" si="27"/>
        <v>0</v>
      </c>
      <c r="G87" s="115">
        <f t="shared" si="27"/>
        <v>0</v>
      </c>
      <c r="H87" s="115">
        <f t="shared" si="27"/>
        <v>0</v>
      </c>
      <c r="I87" s="115">
        <f t="shared" si="27"/>
        <v>0</v>
      </c>
      <c r="J87" s="115">
        <f t="shared" si="27"/>
        <v>0</v>
      </c>
      <c r="K87" s="115">
        <f t="shared" si="27"/>
        <v>0</v>
      </c>
      <c r="L87" s="115">
        <f t="shared" si="27"/>
        <v>0</v>
      </c>
      <c r="M87" s="115">
        <f t="shared" si="27"/>
        <v>0</v>
      </c>
      <c r="N87" s="115">
        <f t="shared" si="27"/>
        <v>0</v>
      </c>
      <c r="O87" s="115">
        <f t="shared" si="27"/>
        <v>0</v>
      </c>
      <c r="P87" s="115">
        <f t="shared" si="27"/>
        <v>0</v>
      </c>
      <c r="Q87" s="115">
        <f t="shared" si="27"/>
        <v>0</v>
      </c>
      <c r="R87" s="115">
        <f t="shared" si="27"/>
        <v>0</v>
      </c>
      <c r="S87" s="115">
        <f t="shared" si="27"/>
        <v>0</v>
      </c>
      <c r="T87" s="115">
        <f t="shared" si="27"/>
        <v>0</v>
      </c>
      <c r="U87" s="115">
        <f t="shared" si="27"/>
        <v>0</v>
      </c>
      <c r="V87" s="137" t="s">
        <v>876</v>
      </c>
    </row>
    <row r="88" spans="1:22" ht="39.75" hidden="1" customHeight="1" x14ac:dyDescent="0.25">
      <c r="A88" s="77"/>
      <c r="B88" s="89"/>
      <c r="C88" s="91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91"/>
    </row>
    <row r="89" spans="1:22" ht="39.75" hidden="1" customHeight="1" x14ac:dyDescent="0.25">
      <c r="A89" s="77"/>
      <c r="B89" s="89"/>
      <c r="C89" s="91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91"/>
    </row>
    <row r="90" spans="1:22" ht="25.5" hidden="1" x14ac:dyDescent="0.25">
      <c r="A90" s="73" t="s">
        <v>494</v>
      </c>
      <c r="B90" s="90" t="s">
        <v>896</v>
      </c>
      <c r="C90" s="90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77"/>
      <c r="S90" s="177"/>
      <c r="T90" s="177"/>
      <c r="U90" s="177"/>
      <c r="V90" s="151"/>
    </row>
    <row r="91" spans="1:22" ht="25.5" hidden="1" x14ac:dyDescent="0.25">
      <c r="A91" s="73" t="s">
        <v>495</v>
      </c>
      <c r="B91" s="90" t="s">
        <v>897</v>
      </c>
      <c r="C91" s="9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77"/>
      <c r="S91" s="177"/>
      <c r="T91" s="177"/>
      <c r="U91" s="177"/>
      <c r="V91" s="151"/>
    </row>
    <row r="92" spans="1:22" ht="25.5" hidden="1" x14ac:dyDescent="0.25">
      <c r="A92" s="73" t="s">
        <v>496</v>
      </c>
      <c r="B92" s="90" t="s">
        <v>898</v>
      </c>
      <c r="C92" s="90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77"/>
      <c r="S92" s="177"/>
      <c r="T92" s="177"/>
      <c r="U92" s="177"/>
      <c r="V92" s="151"/>
    </row>
    <row r="93" spans="1:22" ht="25.5" hidden="1" x14ac:dyDescent="0.25">
      <c r="A93" s="73" t="s">
        <v>497</v>
      </c>
      <c r="B93" s="90" t="s">
        <v>899</v>
      </c>
      <c r="C93" s="90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77"/>
      <c r="S93" s="177"/>
      <c r="T93" s="177"/>
      <c r="U93" s="177"/>
      <c r="V93" s="151"/>
    </row>
    <row r="94" spans="1:22" ht="25.5" hidden="1" x14ac:dyDescent="0.25">
      <c r="A94" s="73" t="s">
        <v>498</v>
      </c>
      <c r="B94" s="90" t="s">
        <v>900</v>
      </c>
      <c r="C94" s="90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77"/>
      <c r="S94" s="177"/>
      <c r="T94" s="177"/>
      <c r="U94" s="177"/>
      <c r="V94" s="151"/>
    </row>
    <row r="95" spans="1:22" ht="25.5" hidden="1" x14ac:dyDescent="0.25">
      <c r="A95" s="73" t="s">
        <v>499</v>
      </c>
      <c r="B95" s="90" t="s">
        <v>901</v>
      </c>
      <c r="C95" s="90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77"/>
      <c r="S95" s="177"/>
      <c r="T95" s="177"/>
      <c r="U95" s="177"/>
      <c r="V95" s="151"/>
    </row>
    <row r="96" spans="1:22" ht="25.5" hidden="1" x14ac:dyDescent="0.25">
      <c r="A96" s="73" t="s">
        <v>902</v>
      </c>
      <c r="B96" s="90" t="s">
        <v>903</v>
      </c>
      <c r="C96" s="90"/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77"/>
      <c r="S96" s="177"/>
      <c r="T96" s="177"/>
      <c r="U96" s="177"/>
      <c r="V96" s="151"/>
    </row>
    <row r="97" spans="1:22" ht="25.5" hidden="1" x14ac:dyDescent="0.25">
      <c r="A97" s="73" t="s">
        <v>904</v>
      </c>
      <c r="B97" s="90" t="s">
        <v>905</v>
      </c>
      <c r="C97" s="9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77"/>
      <c r="S97" s="177"/>
      <c r="T97" s="177"/>
      <c r="U97" s="177"/>
      <c r="V97" s="151"/>
    </row>
    <row r="98" spans="1:22" ht="25.5" hidden="1" x14ac:dyDescent="0.25">
      <c r="A98" s="73" t="s">
        <v>906</v>
      </c>
      <c r="B98" s="90" t="s">
        <v>907</v>
      </c>
      <c r="C98" s="90"/>
      <c r="D98" s="101"/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77"/>
      <c r="S98" s="177"/>
      <c r="T98" s="177"/>
      <c r="U98" s="177"/>
      <c r="V98" s="151"/>
    </row>
    <row r="99" spans="1:22" ht="25.5" hidden="1" x14ac:dyDescent="0.25">
      <c r="A99" s="73" t="s">
        <v>908</v>
      </c>
      <c r="B99" s="90" t="s">
        <v>909</v>
      </c>
      <c r="C99" s="90"/>
      <c r="D99" s="101"/>
      <c r="E99" s="101"/>
      <c r="F99" s="101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77"/>
      <c r="S99" s="177"/>
      <c r="T99" s="177"/>
      <c r="U99" s="177"/>
      <c r="V99" s="151"/>
    </row>
    <row r="100" spans="1:22" ht="38.25" x14ac:dyDescent="0.25">
      <c r="A100" s="73" t="s">
        <v>30</v>
      </c>
      <c r="B100" s="90" t="s">
        <v>910</v>
      </c>
      <c r="C100" s="90" t="s">
        <v>876</v>
      </c>
      <c r="D100" s="101">
        <v>0</v>
      </c>
      <c r="E100" s="101">
        <v>0</v>
      </c>
      <c r="F100" s="101"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86" t="s">
        <v>876</v>
      </c>
    </row>
    <row r="101" spans="1:22" ht="38.25" x14ac:dyDescent="0.25">
      <c r="A101" s="73" t="s">
        <v>911</v>
      </c>
      <c r="B101" s="90" t="s">
        <v>912</v>
      </c>
      <c r="C101" s="90" t="s">
        <v>876</v>
      </c>
      <c r="D101" s="101">
        <v>0</v>
      </c>
      <c r="E101" s="101">
        <v>0</v>
      </c>
      <c r="F101" s="101"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86" t="s">
        <v>876</v>
      </c>
    </row>
    <row r="102" spans="1:22" ht="38.25" x14ac:dyDescent="0.25">
      <c r="A102" s="73" t="s">
        <v>913</v>
      </c>
      <c r="B102" s="90" t="s">
        <v>914</v>
      </c>
      <c r="C102" s="90" t="s">
        <v>876</v>
      </c>
      <c r="D102" s="101">
        <v>0</v>
      </c>
      <c r="E102" s="101">
        <v>0</v>
      </c>
      <c r="F102" s="101"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86" t="s">
        <v>876</v>
      </c>
    </row>
    <row r="103" spans="1:22" ht="25.5" x14ac:dyDescent="0.25">
      <c r="A103" s="75" t="s">
        <v>32</v>
      </c>
      <c r="B103" s="96" t="s">
        <v>915</v>
      </c>
      <c r="C103" s="96" t="s">
        <v>876</v>
      </c>
      <c r="D103" s="114">
        <f t="shared" ref="D103:U103" si="28">SUM(D104:D104)</f>
        <v>1.97559653</v>
      </c>
      <c r="E103" s="114">
        <f t="shared" si="28"/>
        <v>0</v>
      </c>
      <c r="F103" s="114">
        <f t="shared" si="28"/>
        <v>1.97559653</v>
      </c>
      <c r="G103" s="114">
        <f t="shared" si="28"/>
        <v>1.97559653</v>
      </c>
      <c r="H103" s="114">
        <f t="shared" si="28"/>
        <v>1.97559653</v>
      </c>
      <c r="I103" s="114">
        <f t="shared" si="28"/>
        <v>1.97559653</v>
      </c>
      <c r="J103" s="114">
        <f t="shared" si="28"/>
        <v>0</v>
      </c>
      <c r="K103" s="114">
        <f t="shared" si="28"/>
        <v>0</v>
      </c>
      <c r="L103" s="114">
        <f t="shared" si="28"/>
        <v>1.97559653</v>
      </c>
      <c r="M103" s="114">
        <f t="shared" si="28"/>
        <v>1.97559653</v>
      </c>
      <c r="N103" s="114">
        <f t="shared" si="28"/>
        <v>0</v>
      </c>
      <c r="O103" s="114">
        <f t="shared" si="28"/>
        <v>0</v>
      </c>
      <c r="P103" s="114">
        <f t="shared" si="28"/>
        <v>0</v>
      </c>
      <c r="Q103" s="114">
        <f t="shared" si="28"/>
        <v>0</v>
      </c>
      <c r="R103" s="114">
        <f t="shared" si="28"/>
        <v>0</v>
      </c>
      <c r="S103" s="114">
        <f t="shared" si="28"/>
        <v>0</v>
      </c>
      <c r="T103" s="114">
        <f t="shared" si="28"/>
        <v>0</v>
      </c>
      <c r="U103" s="114">
        <f t="shared" si="28"/>
        <v>0</v>
      </c>
      <c r="V103" s="86" t="s">
        <v>876</v>
      </c>
    </row>
    <row r="104" spans="1:22" ht="25.5" x14ac:dyDescent="0.25">
      <c r="A104" s="77" t="s">
        <v>504</v>
      </c>
      <c r="B104" s="89" t="str">
        <f>Ф10!B95</f>
        <v>Установка новой проходной  КТП-630 кВА в район ул. Стасова, 16</v>
      </c>
      <c r="C104" s="91" t="str">
        <f>Ф10!C95</f>
        <v>L_AESK_023</v>
      </c>
      <c r="D104" s="166">
        <f>Ф10!D95/1.2</f>
        <v>1.97559653</v>
      </c>
      <c r="E104" s="166">
        <v>0</v>
      </c>
      <c r="F104" s="166">
        <f>D104-E104</f>
        <v>1.97559653</v>
      </c>
      <c r="G104" s="166">
        <f>F104</f>
        <v>1.97559653</v>
      </c>
      <c r="H104" s="166">
        <f>J104+L104+N104+P104</f>
        <v>1.97559653</v>
      </c>
      <c r="I104" s="166">
        <f>K104+M104+O104+Q104</f>
        <v>1.97559653</v>
      </c>
      <c r="J104" s="166">
        <f>Ф10!I95/1.2</f>
        <v>0</v>
      </c>
      <c r="K104" s="166">
        <f>Ф10!J95/1.2</f>
        <v>0</v>
      </c>
      <c r="L104" s="166">
        <f>Ф10!K95/1.2</f>
        <v>1.97559653</v>
      </c>
      <c r="M104" s="166">
        <f>Ф10!L95/1.2</f>
        <v>1.97559653</v>
      </c>
      <c r="N104" s="166">
        <f>Ф10!M95/1.2</f>
        <v>0</v>
      </c>
      <c r="O104" s="166">
        <f>Ф10!N95/1.2</f>
        <v>0</v>
      </c>
      <c r="P104" s="166">
        <f>Ф10!O95/1.2</f>
        <v>0</v>
      </c>
      <c r="Q104" s="166">
        <f>Ф10!P95/1.2</f>
        <v>0</v>
      </c>
      <c r="R104" s="166">
        <f>H104-I104</f>
        <v>0</v>
      </c>
      <c r="S104" s="166">
        <f>R104</f>
        <v>0</v>
      </c>
      <c r="T104" s="166">
        <v>0</v>
      </c>
      <c r="U104" s="166">
        <v>0</v>
      </c>
      <c r="V104" s="91" t="s">
        <v>876</v>
      </c>
    </row>
    <row r="105" spans="1:22" ht="25.5" x14ac:dyDescent="0.25">
      <c r="A105" s="73" t="s">
        <v>34</v>
      </c>
      <c r="B105" s="90" t="s">
        <v>916</v>
      </c>
      <c r="C105" s="90" t="s">
        <v>876</v>
      </c>
      <c r="D105" s="101">
        <v>0</v>
      </c>
      <c r="E105" s="101">
        <v>0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90" t="s">
        <v>876</v>
      </c>
    </row>
    <row r="106" spans="1:22" x14ac:dyDescent="0.25">
      <c r="A106" s="73" t="s">
        <v>36</v>
      </c>
      <c r="B106" s="90" t="s">
        <v>917</v>
      </c>
      <c r="C106" s="90" t="s">
        <v>876</v>
      </c>
      <c r="D106" s="101">
        <v>0</v>
      </c>
      <c r="E106" s="101">
        <v>0</v>
      </c>
      <c r="F106" s="101"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90" t="s">
        <v>876</v>
      </c>
    </row>
  </sheetData>
  <mergeCells count="28">
    <mergeCell ref="T21:U22"/>
    <mergeCell ref="V21:V23"/>
    <mergeCell ref="F22:F23"/>
    <mergeCell ref="G22:G23"/>
    <mergeCell ref="H22:I22"/>
    <mergeCell ref="J22:K22"/>
    <mergeCell ref="L22:M22"/>
    <mergeCell ref="N22:O22"/>
    <mergeCell ref="P22:Q22"/>
    <mergeCell ref="R22:R23"/>
    <mergeCell ref="S22:S23"/>
    <mergeCell ref="A21:A23"/>
    <mergeCell ref="B21:B23"/>
    <mergeCell ref="C21:C23"/>
    <mergeCell ref="D21:D23"/>
    <mergeCell ref="E21:E23"/>
    <mergeCell ref="F21:G21"/>
    <mergeCell ref="H21:Q21"/>
    <mergeCell ref="R21:S21"/>
    <mergeCell ref="T2:V2"/>
    <mergeCell ref="A10:V10"/>
    <mergeCell ref="G14:P14"/>
    <mergeCell ref="H19:Q19"/>
    <mergeCell ref="G13:V13"/>
    <mergeCell ref="O4:V4"/>
    <mergeCell ref="T5:V5"/>
    <mergeCell ref="R6:S6"/>
    <mergeCell ref="H18:V18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111"/>
  <sheetViews>
    <sheetView view="pageBreakPreview" topLeftCell="E10" zoomScale="90" zoomScaleNormal="100" zoomScaleSheetLayoutView="90" workbookViewId="0">
      <selection activeCell="AD68" sqref="AD68:AD83"/>
    </sheetView>
  </sheetViews>
  <sheetFormatPr defaultRowHeight="15.75" outlineLevelRow="1" x14ac:dyDescent="0.25"/>
  <cols>
    <col min="1" max="1" width="8.7109375" style="1" customWidth="1"/>
    <col min="2" max="2" width="46.7109375" style="1" customWidth="1"/>
    <col min="3" max="3" width="11.7109375" style="1" customWidth="1"/>
    <col min="4" max="4" width="10.7109375" style="1" customWidth="1"/>
    <col min="5" max="5" width="10.42578125" style="1" customWidth="1"/>
    <col min="6" max="6" width="6.42578125" style="1" customWidth="1"/>
    <col min="7" max="7" width="5.28515625" style="1" customWidth="1"/>
    <col min="8" max="8" width="6.42578125" style="1" customWidth="1"/>
    <col min="9" max="9" width="6" style="1" customWidth="1"/>
    <col min="10" max="11" width="5.140625" style="1" customWidth="1"/>
    <col min="12" max="12" width="11" style="1" customWidth="1"/>
    <col min="13" max="15" width="5.7109375" style="1" customWidth="1"/>
    <col min="16" max="16" width="7.42578125" style="1" customWidth="1"/>
    <col min="17" max="19" width="5.7109375" style="1" customWidth="1"/>
    <col min="20" max="20" width="6.85546875" style="1" customWidth="1"/>
    <col min="21" max="24" width="5.7109375" style="1" customWidth="1"/>
    <col min="25" max="25" width="5" style="1" customWidth="1"/>
    <col min="26" max="26" width="10.28515625" style="1" customWidth="1"/>
    <col min="27" max="27" width="7.28515625" style="1" customWidth="1"/>
    <col min="28" max="28" width="5" style="1" customWidth="1"/>
    <col min="29" max="29" width="5.28515625" style="1" customWidth="1"/>
    <col min="30" max="30" width="6.5703125" style="1" customWidth="1"/>
    <col min="31" max="31" width="5" style="1" customWidth="1"/>
    <col min="32" max="32" width="6.42578125" style="1" customWidth="1"/>
    <col min="33" max="33" width="10.42578125" style="1" customWidth="1"/>
    <col min="34" max="37" width="6" style="1" customWidth="1"/>
    <col min="38" max="40" width="5.7109375" style="1" customWidth="1"/>
    <col min="41" max="41" width="6.85546875" style="1" customWidth="1"/>
    <col min="42" max="73" width="5.7109375" style="1" customWidth="1"/>
    <col min="74" max="74" width="5.28515625" style="1" customWidth="1"/>
    <col min="75" max="75" width="7.7109375" style="1" customWidth="1"/>
    <col min="76" max="76" width="5.28515625" style="1" customWidth="1"/>
    <col min="77" max="77" width="7.7109375" style="1" customWidth="1"/>
    <col min="78" max="78" width="6.28515625" style="1" customWidth="1"/>
    <col min="79" max="79" width="10.42578125" style="1" customWidth="1"/>
    <col min="80" max="16384" width="9.140625" style="1"/>
  </cols>
  <sheetData>
    <row r="1" spans="1:79" s="52" customFormat="1" ht="10.5" x14ac:dyDescent="0.2">
      <c r="CA1" s="53" t="s">
        <v>732</v>
      </c>
    </row>
    <row r="2" spans="1:79" s="52" customFormat="1" ht="19.5" customHeight="1" x14ac:dyDescent="0.2">
      <c r="BX2" s="54"/>
      <c r="BY2" s="221" t="s">
        <v>3</v>
      </c>
      <c r="BZ2" s="221"/>
      <c r="CA2" s="221"/>
    </row>
    <row r="3" spans="1:79" s="52" customFormat="1" ht="19.5" customHeight="1" x14ac:dyDescent="0.2">
      <c r="BX3" s="54"/>
      <c r="BY3" s="54"/>
      <c r="BZ3" s="54"/>
      <c r="CA3" s="54"/>
    </row>
    <row r="4" spans="1:79" s="52" customFormat="1" ht="27.75" customHeight="1" x14ac:dyDescent="0.2">
      <c r="BJ4" s="156"/>
      <c r="BM4" s="156"/>
      <c r="BN4" s="156"/>
      <c r="BO4" s="156"/>
      <c r="BP4" s="156"/>
      <c r="BQ4" s="156"/>
      <c r="BR4" s="156"/>
      <c r="BS4" s="156"/>
      <c r="BX4" s="186" t="s">
        <v>923</v>
      </c>
      <c r="BY4" s="186"/>
      <c r="BZ4" s="186"/>
      <c r="CA4" s="186"/>
    </row>
    <row r="5" spans="1:79" s="52" customFormat="1" ht="19.5" customHeight="1" x14ac:dyDescent="0.2">
      <c r="BJ5" s="154"/>
      <c r="BO5" s="161"/>
      <c r="BP5" s="161"/>
      <c r="BQ5" s="161"/>
      <c r="BR5" s="161"/>
      <c r="BS5" s="161"/>
      <c r="BX5" s="54"/>
      <c r="BY5" s="54"/>
      <c r="BZ5" s="54"/>
      <c r="CA5" s="54"/>
    </row>
    <row r="6" spans="1:79" s="52" customFormat="1" ht="19.5" customHeight="1" x14ac:dyDescent="0.2">
      <c r="BK6" s="126"/>
      <c r="BL6" s="126"/>
      <c r="BM6" s="126"/>
      <c r="BN6" s="54"/>
      <c r="BO6" s="54"/>
      <c r="BP6" s="54"/>
      <c r="BQ6" s="54"/>
      <c r="BR6" s="54"/>
      <c r="BS6" s="54"/>
      <c r="BW6" s="158"/>
      <c r="BX6" s="162"/>
      <c r="BY6" s="187" t="str">
        <f>Ф10!R5</f>
        <v>С.Ю. Ковалевский</v>
      </c>
      <c r="BZ6" s="187"/>
      <c r="CA6" s="187"/>
    </row>
    <row r="7" spans="1:79" s="52" customFormat="1" ht="19.5" customHeight="1" x14ac:dyDescent="0.2">
      <c r="BJ7" s="154"/>
      <c r="BN7" s="54"/>
      <c r="BO7" s="54"/>
      <c r="BP7" s="54"/>
      <c r="BR7" s="54"/>
      <c r="BS7" s="54"/>
      <c r="BX7" s="126" t="s">
        <v>924</v>
      </c>
      <c r="BY7" s="54"/>
      <c r="BZ7" s="54"/>
      <c r="CA7" s="54"/>
    </row>
    <row r="8" spans="1:79" s="52" customFormat="1" ht="19.5" customHeight="1" x14ac:dyDescent="0.2">
      <c r="BX8" s="54"/>
      <c r="BY8" s="54"/>
      <c r="BZ8" s="54"/>
      <c r="CA8" s="54"/>
    </row>
    <row r="9" spans="1:79" s="55" customFormat="1" x14ac:dyDescent="0.25">
      <c r="A9" s="182" t="s">
        <v>733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BX9" s="42" t="s">
        <v>925</v>
      </c>
    </row>
    <row r="10" spans="1:79" s="55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60" t="s">
        <v>693</v>
      </c>
      <c r="O10" s="222" t="str">
        <f>Ф12!H11</f>
        <v>2</v>
      </c>
      <c r="P10" s="223"/>
      <c r="Q10" s="182" t="s">
        <v>725</v>
      </c>
      <c r="R10" s="182"/>
      <c r="S10" s="163" t="str">
        <f>Ф12!J11</f>
        <v>2022</v>
      </c>
      <c r="T10" s="1" t="s">
        <v>695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79" ht="9" customHeight="1" x14ac:dyDescent="0.25"/>
    <row r="12" spans="1:79" s="55" customFormat="1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60" t="s">
        <v>696</v>
      </c>
      <c r="N12" s="225" t="str">
        <f>Ф12!G13</f>
        <v>Общество с ограниченной ответственностью "Артемовская электросетевая компания"</v>
      </c>
      <c r="O12" s="225"/>
      <c r="P12" s="225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25"/>
      <c r="AG12" s="225"/>
      <c r="AH12" s="1"/>
      <c r="AI12" s="1"/>
      <c r="AJ12" s="1"/>
      <c r="AK12" s="1"/>
      <c r="AL12" s="1"/>
      <c r="AM12" s="1"/>
    </row>
    <row r="13" spans="1:79" s="56" customFormat="1" ht="17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24" t="s">
        <v>4</v>
      </c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164"/>
      <c r="AB13" s="1"/>
      <c r="AC13" s="1"/>
      <c r="AD13" s="1"/>
      <c r="AE13" s="1"/>
      <c r="AF13" s="1"/>
      <c r="AG13" s="1"/>
      <c r="AH13" s="1"/>
      <c r="AI13" s="1"/>
      <c r="AJ13" s="164"/>
      <c r="AK13" s="164"/>
      <c r="AL13" s="1"/>
      <c r="AM13" s="1"/>
    </row>
    <row r="14" spans="1:79" ht="9" customHeight="1" x14ac:dyDescent="0.25"/>
    <row r="15" spans="1:79" s="55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60" t="s">
        <v>697</v>
      </c>
      <c r="S15" s="163" t="str">
        <f>Ф12!J16</f>
        <v>2022</v>
      </c>
      <c r="T15" s="1" t="s">
        <v>5</v>
      </c>
      <c r="U15" s="1"/>
      <c r="V15" s="1"/>
      <c r="W15" s="1"/>
      <c r="X15" s="1"/>
      <c r="Y15" s="1"/>
      <c r="Z15" s="16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79" ht="9" customHeight="1" x14ac:dyDescent="0.25"/>
    <row r="17" spans="1:79" s="55" customFormat="1" ht="20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60" t="s">
        <v>698</v>
      </c>
      <c r="Q17" s="235" t="str">
        <f>Ф12!H18</f>
        <v>Приказом Министерства энергетики и газоснабжения Приморского края  № 45пр-183 от 21.10.2021 года</v>
      </c>
      <c r="R17" s="235"/>
      <c r="S17" s="235"/>
      <c r="T17" s="235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</row>
    <row r="18" spans="1:79" s="56" customForma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67" t="s">
        <v>6</v>
      </c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4"/>
      <c r="AD18" s="164"/>
      <c r="AE18" s="164"/>
      <c r="AF18" s="164"/>
      <c r="AG18" s="1"/>
      <c r="AH18" s="1"/>
      <c r="AI18" s="1"/>
      <c r="AJ18" s="1"/>
      <c r="AK18" s="1"/>
      <c r="AL18" s="1"/>
      <c r="AM18" s="1"/>
    </row>
    <row r="19" spans="1:79" s="52" customFormat="1" ht="9" customHeight="1" x14ac:dyDescent="0.2"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</row>
    <row r="20" spans="1:79" s="59" customFormat="1" ht="15" customHeight="1" x14ac:dyDescent="0.2">
      <c r="A20" s="226" t="s">
        <v>699</v>
      </c>
      <c r="B20" s="226" t="s">
        <v>700</v>
      </c>
      <c r="C20" s="226" t="s">
        <v>701</v>
      </c>
      <c r="D20" s="226" t="s">
        <v>734</v>
      </c>
      <c r="E20" s="228" t="s">
        <v>735</v>
      </c>
      <c r="F20" s="229"/>
      <c r="G20" s="229"/>
      <c r="H20" s="229"/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29"/>
      <c r="AL20" s="229"/>
      <c r="AM20" s="229"/>
      <c r="AN20" s="230" t="s">
        <v>993</v>
      </c>
      <c r="AO20" s="230"/>
      <c r="AP20" s="230"/>
      <c r="AQ20" s="230"/>
      <c r="AR20" s="230"/>
      <c r="AS20" s="230"/>
      <c r="AT20" s="230"/>
      <c r="AU20" s="230"/>
      <c r="AV20" s="230"/>
      <c r="AW20" s="230"/>
      <c r="AX20" s="230"/>
      <c r="AY20" s="230"/>
      <c r="AZ20" s="230"/>
      <c r="BA20" s="230"/>
      <c r="BB20" s="230"/>
      <c r="BC20" s="230"/>
      <c r="BD20" s="230"/>
      <c r="BE20" s="230"/>
      <c r="BF20" s="230"/>
      <c r="BG20" s="230"/>
      <c r="BH20" s="230"/>
      <c r="BI20" s="230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1"/>
      <c r="BW20" s="236" t="s">
        <v>736</v>
      </c>
      <c r="BX20" s="237"/>
      <c r="BY20" s="237"/>
      <c r="BZ20" s="238"/>
      <c r="CA20" s="226" t="s">
        <v>705</v>
      </c>
    </row>
    <row r="21" spans="1:79" s="59" customFormat="1" ht="15" customHeight="1" x14ac:dyDescent="0.2">
      <c r="A21" s="227"/>
      <c r="B21" s="227"/>
      <c r="C21" s="227"/>
      <c r="D21" s="227"/>
      <c r="E21" s="232" t="s">
        <v>0</v>
      </c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4"/>
      <c r="AN21" s="232" t="s">
        <v>1</v>
      </c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4"/>
      <c r="BW21" s="239"/>
      <c r="BX21" s="240"/>
      <c r="BY21" s="240"/>
      <c r="BZ21" s="241"/>
      <c r="CA21" s="227"/>
    </row>
    <row r="22" spans="1:79" s="59" customFormat="1" ht="15" customHeight="1" x14ac:dyDescent="0.2">
      <c r="A22" s="227"/>
      <c r="B22" s="227"/>
      <c r="C22" s="227"/>
      <c r="D22" s="227"/>
      <c r="E22" s="232" t="s">
        <v>706</v>
      </c>
      <c r="F22" s="233"/>
      <c r="G22" s="233"/>
      <c r="H22" s="233"/>
      <c r="I22" s="233"/>
      <c r="J22" s="233"/>
      <c r="K22" s="234"/>
      <c r="L22" s="232" t="s">
        <v>707</v>
      </c>
      <c r="M22" s="233"/>
      <c r="N22" s="233"/>
      <c r="O22" s="233"/>
      <c r="P22" s="233"/>
      <c r="Q22" s="233"/>
      <c r="R22" s="234"/>
      <c r="S22" s="232" t="s">
        <v>708</v>
      </c>
      <c r="T22" s="233"/>
      <c r="U22" s="233"/>
      <c r="V22" s="233"/>
      <c r="W22" s="233"/>
      <c r="X22" s="233"/>
      <c r="Y22" s="234"/>
      <c r="Z22" s="232" t="s">
        <v>709</v>
      </c>
      <c r="AA22" s="233"/>
      <c r="AB22" s="233"/>
      <c r="AC22" s="233"/>
      <c r="AD22" s="233"/>
      <c r="AE22" s="233"/>
      <c r="AF22" s="234"/>
      <c r="AG22" s="232" t="s">
        <v>710</v>
      </c>
      <c r="AH22" s="233"/>
      <c r="AI22" s="233"/>
      <c r="AJ22" s="233"/>
      <c r="AK22" s="233"/>
      <c r="AL22" s="233"/>
      <c r="AM22" s="234"/>
      <c r="AN22" s="232" t="s">
        <v>706</v>
      </c>
      <c r="AO22" s="233"/>
      <c r="AP22" s="233"/>
      <c r="AQ22" s="233"/>
      <c r="AR22" s="233"/>
      <c r="AS22" s="233"/>
      <c r="AT22" s="234"/>
      <c r="AU22" s="232" t="s">
        <v>707</v>
      </c>
      <c r="AV22" s="233"/>
      <c r="AW22" s="233"/>
      <c r="AX22" s="233"/>
      <c r="AY22" s="233"/>
      <c r="AZ22" s="233"/>
      <c r="BA22" s="234"/>
      <c r="BB22" s="232" t="s">
        <v>708</v>
      </c>
      <c r="BC22" s="233"/>
      <c r="BD22" s="233"/>
      <c r="BE22" s="233"/>
      <c r="BF22" s="233"/>
      <c r="BG22" s="233"/>
      <c r="BH22" s="234"/>
      <c r="BI22" s="232" t="s">
        <v>709</v>
      </c>
      <c r="BJ22" s="233"/>
      <c r="BK22" s="233"/>
      <c r="BL22" s="233"/>
      <c r="BM22" s="233"/>
      <c r="BN22" s="233"/>
      <c r="BO22" s="234"/>
      <c r="BP22" s="232" t="s">
        <v>710</v>
      </c>
      <c r="BQ22" s="233"/>
      <c r="BR22" s="233"/>
      <c r="BS22" s="233"/>
      <c r="BT22" s="233"/>
      <c r="BU22" s="233"/>
      <c r="BV22" s="234"/>
      <c r="BW22" s="242"/>
      <c r="BX22" s="243"/>
      <c r="BY22" s="243"/>
      <c r="BZ22" s="244"/>
      <c r="CA22" s="227"/>
    </row>
    <row r="23" spans="1:79" s="59" customFormat="1" ht="30" customHeight="1" x14ac:dyDescent="0.2">
      <c r="A23" s="227"/>
      <c r="B23" s="227"/>
      <c r="C23" s="227"/>
      <c r="D23" s="227"/>
      <c r="E23" s="60" t="s">
        <v>737</v>
      </c>
      <c r="F23" s="232" t="s">
        <v>738</v>
      </c>
      <c r="G23" s="233"/>
      <c r="H23" s="233"/>
      <c r="I23" s="233"/>
      <c r="J23" s="233"/>
      <c r="K23" s="234"/>
      <c r="L23" s="60" t="s">
        <v>737</v>
      </c>
      <c r="M23" s="232" t="s">
        <v>738</v>
      </c>
      <c r="N23" s="233"/>
      <c r="O23" s="233"/>
      <c r="P23" s="233"/>
      <c r="Q23" s="233"/>
      <c r="R23" s="234"/>
      <c r="S23" s="60" t="s">
        <v>737</v>
      </c>
      <c r="T23" s="232" t="s">
        <v>738</v>
      </c>
      <c r="U23" s="233"/>
      <c r="V23" s="233"/>
      <c r="W23" s="233"/>
      <c r="X23" s="233"/>
      <c r="Y23" s="234"/>
      <c r="Z23" s="60" t="s">
        <v>737</v>
      </c>
      <c r="AA23" s="232" t="s">
        <v>738</v>
      </c>
      <c r="AB23" s="233"/>
      <c r="AC23" s="233"/>
      <c r="AD23" s="233"/>
      <c r="AE23" s="233"/>
      <c r="AF23" s="234"/>
      <c r="AG23" s="60" t="s">
        <v>737</v>
      </c>
      <c r="AH23" s="232" t="s">
        <v>738</v>
      </c>
      <c r="AI23" s="233"/>
      <c r="AJ23" s="233"/>
      <c r="AK23" s="233"/>
      <c r="AL23" s="233"/>
      <c r="AM23" s="234"/>
      <c r="AN23" s="60" t="s">
        <v>737</v>
      </c>
      <c r="AO23" s="232" t="s">
        <v>738</v>
      </c>
      <c r="AP23" s="233"/>
      <c r="AQ23" s="233"/>
      <c r="AR23" s="233"/>
      <c r="AS23" s="233"/>
      <c r="AT23" s="234"/>
      <c r="AU23" s="60" t="s">
        <v>737</v>
      </c>
      <c r="AV23" s="232" t="s">
        <v>738</v>
      </c>
      <c r="AW23" s="233"/>
      <c r="AX23" s="233"/>
      <c r="AY23" s="233"/>
      <c r="AZ23" s="233"/>
      <c r="BA23" s="234"/>
      <c r="BB23" s="60" t="s">
        <v>737</v>
      </c>
      <c r="BC23" s="232" t="s">
        <v>738</v>
      </c>
      <c r="BD23" s="233"/>
      <c r="BE23" s="233"/>
      <c r="BF23" s="233"/>
      <c r="BG23" s="233"/>
      <c r="BH23" s="234"/>
      <c r="BI23" s="60" t="s">
        <v>737</v>
      </c>
      <c r="BJ23" s="232" t="s">
        <v>738</v>
      </c>
      <c r="BK23" s="233"/>
      <c r="BL23" s="233"/>
      <c r="BM23" s="233"/>
      <c r="BN23" s="233"/>
      <c r="BO23" s="234"/>
      <c r="BP23" s="60" t="s">
        <v>737</v>
      </c>
      <c r="BQ23" s="232" t="s">
        <v>738</v>
      </c>
      <c r="BR23" s="233"/>
      <c r="BS23" s="233"/>
      <c r="BT23" s="233"/>
      <c r="BU23" s="233"/>
      <c r="BV23" s="234"/>
      <c r="BW23" s="232" t="s">
        <v>737</v>
      </c>
      <c r="BX23" s="234"/>
      <c r="BY23" s="233" t="s">
        <v>738</v>
      </c>
      <c r="BZ23" s="234"/>
      <c r="CA23" s="227"/>
    </row>
    <row r="24" spans="1:79" s="59" customFormat="1" ht="45" customHeight="1" x14ac:dyDescent="0.2">
      <c r="A24" s="227"/>
      <c r="B24" s="227"/>
      <c r="C24" s="227"/>
      <c r="D24" s="227"/>
      <c r="E24" s="61" t="s">
        <v>731</v>
      </c>
      <c r="F24" s="61" t="s">
        <v>731</v>
      </c>
      <c r="G24" s="61" t="s">
        <v>739</v>
      </c>
      <c r="H24" s="61" t="s">
        <v>740</v>
      </c>
      <c r="I24" s="61" t="s">
        <v>741</v>
      </c>
      <c r="J24" s="61" t="s">
        <v>346</v>
      </c>
      <c r="K24" s="61" t="s">
        <v>742</v>
      </c>
      <c r="L24" s="61" t="s">
        <v>731</v>
      </c>
      <c r="M24" s="61" t="s">
        <v>731</v>
      </c>
      <c r="N24" s="61" t="s">
        <v>739</v>
      </c>
      <c r="O24" s="61" t="s">
        <v>740</v>
      </c>
      <c r="P24" s="61" t="s">
        <v>741</v>
      </c>
      <c r="Q24" s="61" t="s">
        <v>346</v>
      </c>
      <c r="R24" s="61" t="s">
        <v>742</v>
      </c>
      <c r="S24" s="61" t="s">
        <v>731</v>
      </c>
      <c r="T24" s="61" t="s">
        <v>731</v>
      </c>
      <c r="U24" s="61" t="s">
        <v>739</v>
      </c>
      <c r="V24" s="61" t="s">
        <v>740</v>
      </c>
      <c r="W24" s="61" t="s">
        <v>741</v>
      </c>
      <c r="X24" s="61" t="s">
        <v>346</v>
      </c>
      <c r="Y24" s="61" t="s">
        <v>742</v>
      </c>
      <c r="Z24" s="61" t="s">
        <v>731</v>
      </c>
      <c r="AA24" s="61" t="s">
        <v>731</v>
      </c>
      <c r="AB24" s="61" t="s">
        <v>739</v>
      </c>
      <c r="AC24" s="61" t="s">
        <v>740</v>
      </c>
      <c r="AD24" s="61" t="s">
        <v>741</v>
      </c>
      <c r="AE24" s="61" t="s">
        <v>346</v>
      </c>
      <c r="AF24" s="61" t="s">
        <v>742</v>
      </c>
      <c r="AG24" s="61" t="s">
        <v>731</v>
      </c>
      <c r="AH24" s="61" t="s">
        <v>731</v>
      </c>
      <c r="AI24" s="61" t="s">
        <v>739</v>
      </c>
      <c r="AJ24" s="61" t="s">
        <v>740</v>
      </c>
      <c r="AK24" s="61" t="s">
        <v>741</v>
      </c>
      <c r="AL24" s="61" t="s">
        <v>346</v>
      </c>
      <c r="AM24" s="61" t="s">
        <v>742</v>
      </c>
      <c r="AN24" s="61" t="s">
        <v>731</v>
      </c>
      <c r="AO24" s="61" t="s">
        <v>731</v>
      </c>
      <c r="AP24" s="61" t="s">
        <v>739</v>
      </c>
      <c r="AQ24" s="61" t="s">
        <v>740</v>
      </c>
      <c r="AR24" s="61" t="s">
        <v>741</v>
      </c>
      <c r="AS24" s="61" t="s">
        <v>346</v>
      </c>
      <c r="AT24" s="61" t="s">
        <v>742</v>
      </c>
      <c r="AU24" s="61" t="s">
        <v>731</v>
      </c>
      <c r="AV24" s="61" t="s">
        <v>731</v>
      </c>
      <c r="AW24" s="61" t="s">
        <v>739</v>
      </c>
      <c r="AX24" s="61" t="s">
        <v>740</v>
      </c>
      <c r="AY24" s="61" t="s">
        <v>741</v>
      </c>
      <c r="AZ24" s="61" t="s">
        <v>346</v>
      </c>
      <c r="BA24" s="61" t="s">
        <v>742</v>
      </c>
      <c r="BB24" s="61" t="s">
        <v>731</v>
      </c>
      <c r="BC24" s="61" t="s">
        <v>731</v>
      </c>
      <c r="BD24" s="61" t="s">
        <v>739</v>
      </c>
      <c r="BE24" s="61" t="s">
        <v>740</v>
      </c>
      <c r="BF24" s="61" t="s">
        <v>741</v>
      </c>
      <c r="BG24" s="61" t="s">
        <v>346</v>
      </c>
      <c r="BH24" s="61" t="s">
        <v>742</v>
      </c>
      <c r="BI24" s="61" t="s">
        <v>731</v>
      </c>
      <c r="BJ24" s="61" t="s">
        <v>731</v>
      </c>
      <c r="BK24" s="61" t="s">
        <v>739</v>
      </c>
      <c r="BL24" s="61" t="s">
        <v>740</v>
      </c>
      <c r="BM24" s="61" t="s">
        <v>741</v>
      </c>
      <c r="BN24" s="61" t="s">
        <v>346</v>
      </c>
      <c r="BO24" s="61" t="s">
        <v>742</v>
      </c>
      <c r="BP24" s="61" t="s">
        <v>731</v>
      </c>
      <c r="BQ24" s="61" t="s">
        <v>731</v>
      </c>
      <c r="BR24" s="61" t="s">
        <v>739</v>
      </c>
      <c r="BS24" s="61" t="s">
        <v>740</v>
      </c>
      <c r="BT24" s="61" t="s">
        <v>741</v>
      </c>
      <c r="BU24" s="61" t="s">
        <v>346</v>
      </c>
      <c r="BV24" s="61" t="s">
        <v>742</v>
      </c>
      <c r="BW24" s="60" t="s">
        <v>731</v>
      </c>
      <c r="BX24" s="60" t="s">
        <v>2</v>
      </c>
      <c r="BY24" s="60" t="s">
        <v>731</v>
      </c>
      <c r="BZ24" s="60" t="s">
        <v>2</v>
      </c>
      <c r="CA24" s="227"/>
    </row>
    <row r="25" spans="1:79" s="59" customFormat="1" ht="10.5" x14ac:dyDescent="0.2">
      <c r="A25" s="62">
        <v>1</v>
      </c>
      <c r="B25" s="62">
        <v>2</v>
      </c>
      <c r="C25" s="62">
        <v>3</v>
      </c>
      <c r="D25" s="62">
        <v>4</v>
      </c>
      <c r="E25" s="62" t="s">
        <v>159</v>
      </c>
      <c r="F25" s="62" t="s">
        <v>164</v>
      </c>
      <c r="G25" s="62" t="s">
        <v>165</v>
      </c>
      <c r="H25" s="62" t="s">
        <v>166</v>
      </c>
      <c r="I25" s="62" t="s">
        <v>167</v>
      </c>
      <c r="J25" s="62" t="s">
        <v>168</v>
      </c>
      <c r="K25" s="62" t="s">
        <v>169</v>
      </c>
      <c r="L25" s="62" t="s">
        <v>161</v>
      </c>
      <c r="M25" s="62" t="s">
        <v>162</v>
      </c>
      <c r="N25" s="62" t="s">
        <v>163</v>
      </c>
      <c r="O25" s="62" t="s">
        <v>743</v>
      </c>
      <c r="P25" s="62" t="s">
        <v>744</v>
      </c>
      <c r="Q25" s="62" t="s">
        <v>745</v>
      </c>
      <c r="R25" s="62" t="s">
        <v>746</v>
      </c>
      <c r="S25" s="62" t="s">
        <v>747</v>
      </c>
      <c r="T25" s="62" t="s">
        <v>748</v>
      </c>
      <c r="U25" s="62" t="s">
        <v>749</v>
      </c>
      <c r="V25" s="62" t="s">
        <v>750</v>
      </c>
      <c r="W25" s="62" t="s">
        <v>751</v>
      </c>
      <c r="X25" s="62" t="s">
        <v>752</v>
      </c>
      <c r="Y25" s="62" t="s">
        <v>753</v>
      </c>
      <c r="Z25" s="62" t="s">
        <v>754</v>
      </c>
      <c r="AA25" s="62" t="s">
        <v>755</v>
      </c>
      <c r="AB25" s="62" t="s">
        <v>756</v>
      </c>
      <c r="AC25" s="62" t="s">
        <v>757</v>
      </c>
      <c r="AD25" s="62" t="s">
        <v>758</v>
      </c>
      <c r="AE25" s="62" t="s">
        <v>759</v>
      </c>
      <c r="AF25" s="62" t="s">
        <v>760</v>
      </c>
      <c r="AG25" s="62" t="s">
        <v>761</v>
      </c>
      <c r="AH25" s="62" t="s">
        <v>762</v>
      </c>
      <c r="AI25" s="62" t="s">
        <v>763</v>
      </c>
      <c r="AJ25" s="62" t="s">
        <v>764</v>
      </c>
      <c r="AK25" s="62" t="s">
        <v>765</v>
      </c>
      <c r="AL25" s="62" t="s">
        <v>766</v>
      </c>
      <c r="AM25" s="62" t="s">
        <v>767</v>
      </c>
      <c r="AN25" s="62" t="s">
        <v>176</v>
      </c>
      <c r="AO25" s="62" t="s">
        <v>180</v>
      </c>
      <c r="AP25" s="62" t="s">
        <v>182</v>
      </c>
      <c r="AQ25" s="62" t="s">
        <v>184</v>
      </c>
      <c r="AR25" s="62" t="s">
        <v>186</v>
      </c>
      <c r="AS25" s="62" t="s">
        <v>188</v>
      </c>
      <c r="AT25" s="62" t="s">
        <v>190</v>
      </c>
      <c r="AU25" s="62" t="s">
        <v>177</v>
      </c>
      <c r="AV25" s="62" t="s">
        <v>178</v>
      </c>
      <c r="AW25" s="62" t="s">
        <v>179</v>
      </c>
      <c r="AX25" s="62" t="s">
        <v>768</v>
      </c>
      <c r="AY25" s="62" t="s">
        <v>769</v>
      </c>
      <c r="AZ25" s="62" t="s">
        <v>770</v>
      </c>
      <c r="BA25" s="62" t="s">
        <v>771</v>
      </c>
      <c r="BB25" s="62" t="s">
        <v>772</v>
      </c>
      <c r="BC25" s="62" t="s">
        <v>773</v>
      </c>
      <c r="BD25" s="62" t="s">
        <v>774</v>
      </c>
      <c r="BE25" s="62" t="s">
        <v>775</v>
      </c>
      <c r="BF25" s="62" t="s">
        <v>776</v>
      </c>
      <c r="BG25" s="62" t="s">
        <v>777</v>
      </c>
      <c r="BH25" s="62" t="s">
        <v>778</v>
      </c>
      <c r="BI25" s="62" t="s">
        <v>779</v>
      </c>
      <c r="BJ25" s="62" t="s">
        <v>780</v>
      </c>
      <c r="BK25" s="62" t="s">
        <v>781</v>
      </c>
      <c r="BL25" s="62" t="s">
        <v>782</v>
      </c>
      <c r="BM25" s="62" t="s">
        <v>783</v>
      </c>
      <c r="BN25" s="62" t="s">
        <v>784</v>
      </c>
      <c r="BO25" s="62" t="s">
        <v>785</v>
      </c>
      <c r="BP25" s="62" t="s">
        <v>786</v>
      </c>
      <c r="BQ25" s="62" t="s">
        <v>787</v>
      </c>
      <c r="BR25" s="62" t="s">
        <v>788</v>
      </c>
      <c r="BS25" s="62" t="s">
        <v>789</v>
      </c>
      <c r="BT25" s="62" t="s">
        <v>790</v>
      </c>
      <c r="BU25" s="62" t="s">
        <v>791</v>
      </c>
      <c r="BV25" s="62" t="s">
        <v>792</v>
      </c>
      <c r="BW25" s="62">
        <v>7</v>
      </c>
      <c r="BX25" s="62">
        <v>8</v>
      </c>
      <c r="BY25" s="62">
        <v>9</v>
      </c>
      <c r="BZ25" s="62">
        <v>10</v>
      </c>
      <c r="CA25" s="62">
        <v>11</v>
      </c>
    </row>
    <row r="26" spans="1:79" s="123" customFormat="1" ht="25.5" customHeight="1" x14ac:dyDescent="0.2">
      <c r="A26" s="70" t="s">
        <v>838</v>
      </c>
      <c r="B26" s="78" t="s">
        <v>712</v>
      </c>
      <c r="C26" s="92" t="s">
        <v>876</v>
      </c>
      <c r="D26" s="170">
        <f>D27+D28+D30</f>
        <v>35.959584631999995</v>
      </c>
      <c r="E26" s="170">
        <f t="shared" ref="E26:AD26" si="0">E27+E28+E30</f>
        <v>0</v>
      </c>
      <c r="F26" s="170">
        <f t="shared" si="0"/>
        <v>35.959584631999995</v>
      </c>
      <c r="G26" s="170">
        <f t="shared" si="0"/>
        <v>0</v>
      </c>
      <c r="H26" s="170">
        <f t="shared" si="0"/>
        <v>0</v>
      </c>
      <c r="I26" s="170">
        <f t="shared" si="0"/>
        <v>15.362999999999998</v>
      </c>
      <c r="J26" s="170">
        <f t="shared" si="0"/>
        <v>3.15</v>
      </c>
      <c r="K26" s="170">
        <f t="shared" si="0"/>
        <v>0</v>
      </c>
      <c r="L26" s="170">
        <f t="shared" si="0"/>
        <v>0</v>
      </c>
      <c r="M26" s="170">
        <f t="shared" si="0"/>
        <v>6.7640670000000007</v>
      </c>
      <c r="N26" s="170">
        <f t="shared" si="0"/>
        <v>0</v>
      </c>
      <c r="O26" s="170">
        <f t="shared" si="0"/>
        <v>0</v>
      </c>
      <c r="P26" s="170">
        <f t="shared" si="0"/>
        <v>2.59</v>
      </c>
      <c r="Q26" s="170">
        <f t="shared" si="0"/>
        <v>0.63</v>
      </c>
      <c r="R26" s="170">
        <f t="shared" si="0"/>
        <v>0</v>
      </c>
      <c r="S26" s="170">
        <f t="shared" si="0"/>
        <v>0</v>
      </c>
      <c r="T26" s="170">
        <f t="shared" si="0"/>
        <v>6.0399335299999999</v>
      </c>
      <c r="U26" s="170">
        <f t="shared" si="0"/>
        <v>0</v>
      </c>
      <c r="V26" s="170">
        <f t="shared" si="0"/>
        <v>0</v>
      </c>
      <c r="W26" s="170">
        <f t="shared" si="0"/>
        <v>2.0830000000000002</v>
      </c>
      <c r="X26" s="170">
        <f t="shared" si="0"/>
        <v>0.63</v>
      </c>
      <c r="Y26" s="170">
        <f t="shared" si="0"/>
        <v>0</v>
      </c>
      <c r="Z26" s="170">
        <f t="shared" si="0"/>
        <v>0</v>
      </c>
      <c r="AA26" s="170">
        <f t="shared" si="0"/>
        <v>10.250781102000001</v>
      </c>
      <c r="AB26" s="170">
        <f t="shared" si="0"/>
        <v>0</v>
      </c>
      <c r="AC26" s="170">
        <f t="shared" si="0"/>
        <v>0</v>
      </c>
      <c r="AD26" s="170">
        <f t="shared" si="0"/>
        <v>6.22</v>
      </c>
      <c r="AE26" s="170">
        <f t="shared" ref="AE26:BZ26" si="1">AE27+AE28+AE30</f>
        <v>0</v>
      </c>
      <c r="AF26" s="170">
        <f t="shared" si="1"/>
        <v>0</v>
      </c>
      <c r="AG26" s="170">
        <f t="shared" si="1"/>
        <v>0</v>
      </c>
      <c r="AH26" s="170">
        <f t="shared" si="1"/>
        <v>12.904803000000001</v>
      </c>
      <c r="AI26" s="170">
        <f t="shared" si="1"/>
        <v>0</v>
      </c>
      <c r="AJ26" s="170">
        <f t="shared" si="1"/>
        <v>0</v>
      </c>
      <c r="AK26" s="170">
        <f t="shared" si="1"/>
        <v>4.47</v>
      </c>
      <c r="AL26" s="170">
        <f t="shared" si="1"/>
        <v>1.8900000000000001</v>
      </c>
      <c r="AM26" s="170">
        <f t="shared" si="1"/>
        <v>0</v>
      </c>
      <c r="AN26" s="170">
        <f t="shared" si="1"/>
        <v>0</v>
      </c>
      <c r="AO26" s="170">
        <f t="shared" si="1"/>
        <v>12.804000530000001</v>
      </c>
      <c r="AP26" s="170">
        <f t="shared" si="1"/>
        <v>0</v>
      </c>
      <c r="AQ26" s="170">
        <f t="shared" si="1"/>
        <v>0</v>
      </c>
      <c r="AR26" s="170">
        <f t="shared" si="1"/>
        <v>4.673</v>
      </c>
      <c r="AS26" s="170">
        <f t="shared" si="1"/>
        <v>1.26</v>
      </c>
      <c r="AT26" s="170">
        <f t="shared" si="1"/>
        <v>0</v>
      </c>
      <c r="AU26" s="170">
        <f t="shared" si="1"/>
        <v>0</v>
      </c>
      <c r="AV26" s="170">
        <f t="shared" si="1"/>
        <v>6.7640670000000007</v>
      </c>
      <c r="AW26" s="170">
        <f t="shared" si="1"/>
        <v>0</v>
      </c>
      <c r="AX26" s="170">
        <f t="shared" si="1"/>
        <v>0</v>
      </c>
      <c r="AY26" s="170">
        <f t="shared" si="1"/>
        <v>2.59</v>
      </c>
      <c r="AZ26" s="170">
        <f t="shared" si="1"/>
        <v>0.63</v>
      </c>
      <c r="BA26" s="170">
        <f t="shared" si="1"/>
        <v>0</v>
      </c>
      <c r="BB26" s="170">
        <f t="shared" si="1"/>
        <v>0</v>
      </c>
      <c r="BC26" s="170">
        <f t="shared" si="1"/>
        <v>6.0399335299999999</v>
      </c>
      <c r="BD26" s="170">
        <f t="shared" si="1"/>
        <v>0</v>
      </c>
      <c r="BE26" s="170">
        <f t="shared" si="1"/>
        <v>0</v>
      </c>
      <c r="BF26" s="170">
        <f t="shared" si="1"/>
        <v>2.0830000000000002</v>
      </c>
      <c r="BG26" s="170">
        <f t="shared" si="1"/>
        <v>0.63</v>
      </c>
      <c r="BH26" s="170">
        <f t="shared" si="1"/>
        <v>0</v>
      </c>
      <c r="BI26" s="170">
        <f t="shared" si="1"/>
        <v>0</v>
      </c>
      <c r="BJ26" s="170">
        <f t="shared" si="1"/>
        <v>0</v>
      </c>
      <c r="BK26" s="170">
        <f t="shared" si="1"/>
        <v>0</v>
      </c>
      <c r="BL26" s="170">
        <f t="shared" si="1"/>
        <v>0</v>
      </c>
      <c r="BM26" s="170">
        <f t="shared" si="1"/>
        <v>0</v>
      </c>
      <c r="BN26" s="170">
        <f t="shared" si="1"/>
        <v>0</v>
      </c>
      <c r="BO26" s="170">
        <f t="shared" si="1"/>
        <v>0</v>
      </c>
      <c r="BP26" s="170">
        <f t="shared" si="1"/>
        <v>0</v>
      </c>
      <c r="BQ26" s="170">
        <f t="shared" si="1"/>
        <v>0</v>
      </c>
      <c r="BR26" s="170">
        <f t="shared" si="1"/>
        <v>0</v>
      </c>
      <c r="BS26" s="170">
        <f t="shared" si="1"/>
        <v>0</v>
      </c>
      <c r="BT26" s="170">
        <f t="shared" si="1"/>
        <v>0</v>
      </c>
      <c r="BU26" s="170">
        <f t="shared" si="1"/>
        <v>0</v>
      </c>
      <c r="BV26" s="170">
        <f t="shared" si="1"/>
        <v>0</v>
      </c>
      <c r="BW26" s="170">
        <f t="shared" si="1"/>
        <v>0</v>
      </c>
      <c r="BX26" s="170">
        <f t="shared" si="1"/>
        <v>0</v>
      </c>
      <c r="BY26" s="170">
        <f t="shared" si="1"/>
        <v>0</v>
      </c>
      <c r="BZ26" s="170">
        <f t="shared" si="1"/>
        <v>0</v>
      </c>
      <c r="CA26" s="122" t="str">
        <f>CA27</f>
        <v>нд</v>
      </c>
    </row>
    <row r="27" spans="1:79" s="121" customFormat="1" ht="16.5" customHeight="1" x14ac:dyDescent="0.2">
      <c r="A27" s="72" t="s">
        <v>839</v>
      </c>
      <c r="B27" s="80" t="s">
        <v>840</v>
      </c>
      <c r="C27" s="94" t="s">
        <v>876</v>
      </c>
      <c r="D27" s="174">
        <f>D34</f>
        <v>0</v>
      </c>
      <c r="E27" s="174">
        <f t="shared" ref="E27:AD27" si="2">E34</f>
        <v>0</v>
      </c>
      <c r="F27" s="174">
        <f t="shared" si="2"/>
        <v>0</v>
      </c>
      <c r="G27" s="174">
        <f t="shared" si="2"/>
        <v>0</v>
      </c>
      <c r="H27" s="174">
        <f t="shared" si="2"/>
        <v>0</v>
      </c>
      <c r="I27" s="174">
        <f t="shared" si="2"/>
        <v>0</v>
      </c>
      <c r="J27" s="174">
        <f t="shared" si="2"/>
        <v>0</v>
      </c>
      <c r="K27" s="174">
        <f t="shared" si="2"/>
        <v>0</v>
      </c>
      <c r="L27" s="174">
        <f t="shared" si="2"/>
        <v>0</v>
      </c>
      <c r="M27" s="174">
        <f t="shared" si="2"/>
        <v>0</v>
      </c>
      <c r="N27" s="174">
        <f t="shared" si="2"/>
        <v>0</v>
      </c>
      <c r="O27" s="174">
        <f t="shared" si="2"/>
        <v>0</v>
      </c>
      <c r="P27" s="174">
        <f t="shared" si="2"/>
        <v>0</v>
      </c>
      <c r="Q27" s="174">
        <f t="shared" si="2"/>
        <v>0</v>
      </c>
      <c r="R27" s="174">
        <f t="shared" si="2"/>
        <v>0</v>
      </c>
      <c r="S27" s="174">
        <f t="shared" si="2"/>
        <v>0</v>
      </c>
      <c r="T27" s="174">
        <f t="shared" si="2"/>
        <v>0</v>
      </c>
      <c r="U27" s="174">
        <f t="shared" si="2"/>
        <v>0</v>
      </c>
      <c r="V27" s="174">
        <f t="shared" si="2"/>
        <v>0</v>
      </c>
      <c r="W27" s="174">
        <f t="shared" si="2"/>
        <v>0</v>
      </c>
      <c r="X27" s="174">
        <f t="shared" si="2"/>
        <v>0</v>
      </c>
      <c r="Y27" s="174">
        <f t="shared" si="2"/>
        <v>0</v>
      </c>
      <c r="Z27" s="174">
        <f t="shared" si="2"/>
        <v>0</v>
      </c>
      <c r="AA27" s="174">
        <f t="shared" si="2"/>
        <v>0</v>
      </c>
      <c r="AB27" s="174">
        <f t="shared" si="2"/>
        <v>0</v>
      </c>
      <c r="AC27" s="174">
        <f t="shared" si="2"/>
        <v>0</v>
      </c>
      <c r="AD27" s="174">
        <f t="shared" si="2"/>
        <v>0</v>
      </c>
      <c r="AE27" s="174">
        <f t="shared" ref="AE27:BZ27" si="3">AE34</f>
        <v>0</v>
      </c>
      <c r="AF27" s="174">
        <f t="shared" si="3"/>
        <v>0</v>
      </c>
      <c r="AG27" s="174">
        <f t="shared" si="3"/>
        <v>0</v>
      </c>
      <c r="AH27" s="174">
        <f t="shared" si="3"/>
        <v>0</v>
      </c>
      <c r="AI27" s="174">
        <f t="shared" si="3"/>
        <v>0</v>
      </c>
      <c r="AJ27" s="174">
        <f t="shared" si="3"/>
        <v>0</v>
      </c>
      <c r="AK27" s="174">
        <f t="shared" si="3"/>
        <v>0</v>
      </c>
      <c r="AL27" s="174">
        <f t="shared" si="3"/>
        <v>0</v>
      </c>
      <c r="AM27" s="174">
        <f t="shared" si="3"/>
        <v>0</v>
      </c>
      <c r="AN27" s="174">
        <f t="shared" si="3"/>
        <v>0</v>
      </c>
      <c r="AO27" s="174">
        <f t="shared" si="3"/>
        <v>0</v>
      </c>
      <c r="AP27" s="174">
        <f t="shared" si="3"/>
        <v>0</v>
      </c>
      <c r="AQ27" s="174">
        <f t="shared" si="3"/>
        <v>0</v>
      </c>
      <c r="AR27" s="174">
        <f t="shared" si="3"/>
        <v>0</v>
      </c>
      <c r="AS27" s="174">
        <f t="shared" si="3"/>
        <v>0</v>
      </c>
      <c r="AT27" s="174">
        <f t="shared" si="3"/>
        <v>0</v>
      </c>
      <c r="AU27" s="174">
        <f t="shared" si="3"/>
        <v>0</v>
      </c>
      <c r="AV27" s="174">
        <f t="shared" si="3"/>
        <v>0</v>
      </c>
      <c r="AW27" s="174">
        <f t="shared" si="3"/>
        <v>0</v>
      </c>
      <c r="AX27" s="174">
        <f t="shared" si="3"/>
        <v>0</v>
      </c>
      <c r="AY27" s="174">
        <f t="shared" si="3"/>
        <v>0</v>
      </c>
      <c r="AZ27" s="174">
        <f t="shared" si="3"/>
        <v>0</v>
      </c>
      <c r="BA27" s="174">
        <f t="shared" si="3"/>
        <v>0</v>
      </c>
      <c r="BB27" s="174">
        <f t="shared" si="3"/>
        <v>0</v>
      </c>
      <c r="BC27" s="174">
        <f t="shared" si="3"/>
        <v>0</v>
      </c>
      <c r="BD27" s="174">
        <f t="shared" si="3"/>
        <v>0</v>
      </c>
      <c r="BE27" s="174">
        <f t="shared" si="3"/>
        <v>0</v>
      </c>
      <c r="BF27" s="174">
        <f t="shared" si="3"/>
        <v>0</v>
      </c>
      <c r="BG27" s="174">
        <f t="shared" si="3"/>
        <v>0</v>
      </c>
      <c r="BH27" s="174">
        <f t="shared" si="3"/>
        <v>0</v>
      </c>
      <c r="BI27" s="174">
        <f t="shared" si="3"/>
        <v>0</v>
      </c>
      <c r="BJ27" s="174">
        <f t="shared" si="3"/>
        <v>0</v>
      </c>
      <c r="BK27" s="174">
        <f t="shared" si="3"/>
        <v>0</v>
      </c>
      <c r="BL27" s="174">
        <f t="shared" si="3"/>
        <v>0</v>
      </c>
      <c r="BM27" s="174">
        <f t="shared" si="3"/>
        <v>0</v>
      </c>
      <c r="BN27" s="174">
        <f t="shared" si="3"/>
        <v>0</v>
      </c>
      <c r="BO27" s="174">
        <f t="shared" si="3"/>
        <v>0</v>
      </c>
      <c r="BP27" s="174">
        <f t="shared" si="3"/>
        <v>0</v>
      </c>
      <c r="BQ27" s="174">
        <f t="shared" si="3"/>
        <v>0</v>
      </c>
      <c r="BR27" s="174">
        <f t="shared" si="3"/>
        <v>0</v>
      </c>
      <c r="BS27" s="174">
        <f t="shared" si="3"/>
        <v>0</v>
      </c>
      <c r="BT27" s="174">
        <f t="shared" si="3"/>
        <v>0</v>
      </c>
      <c r="BU27" s="174">
        <f t="shared" si="3"/>
        <v>0</v>
      </c>
      <c r="BV27" s="174">
        <f t="shared" si="3"/>
        <v>0</v>
      </c>
      <c r="BW27" s="174">
        <f t="shared" si="3"/>
        <v>0</v>
      </c>
      <c r="BX27" s="174">
        <f t="shared" si="3"/>
        <v>0</v>
      </c>
      <c r="BY27" s="174">
        <f t="shared" si="3"/>
        <v>0</v>
      </c>
      <c r="BZ27" s="174">
        <f t="shared" si="3"/>
        <v>0</v>
      </c>
      <c r="CA27" s="120" t="str">
        <f>CA34</f>
        <v>нд</v>
      </c>
    </row>
    <row r="28" spans="1:79" s="110" customFormat="1" ht="27" customHeight="1" x14ac:dyDescent="0.25">
      <c r="A28" s="72" t="s">
        <v>841</v>
      </c>
      <c r="B28" s="80" t="s">
        <v>842</v>
      </c>
      <c r="C28" s="94" t="s">
        <v>876</v>
      </c>
      <c r="D28" s="100">
        <f>D59</f>
        <v>33.983988101999998</v>
      </c>
      <c r="E28" s="100">
        <f t="shared" ref="E28:AD28" si="4">E59</f>
        <v>0</v>
      </c>
      <c r="F28" s="100">
        <f t="shared" si="4"/>
        <v>33.983988101999998</v>
      </c>
      <c r="G28" s="100">
        <f t="shared" si="4"/>
        <v>0</v>
      </c>
      <c r="H28" s="100">
        <f t="shared" si="4"/>
        <v>0</v>
      </c>
      <c r="I28" s="100">
        <f t="shared" si="4"/>
        <v>15.362999999999998</v>
      </c>
      <c r="J28" s="100">
        <f t="shared" si="4"/>
        <v>2.52</v>
      </c>
      <c r="K28" s="100">
        <f t="shared" si="4"/>
        <v>0</v>
      </c>
      <c r="L28" s="100">
        <f t="shared" si="4"/>
        <v>0</v>
      </c>
      <c r="M28" s="100">
        <f t="shared" si="4"/>
        <v>6.7640670000000007</v>
      </c>
      <c r="N28" s="100">
        <f t="shared" si="4"/>
        <v>0</v>
      </c>
      <c r="O28" s="100">
        <f t="shared" si="4"/>
        <v>0</v>
      </c>
      <c r="P28" s="100">
        <f t="shared" si="4"/>
        <v>2.59</v>
      </c>
      <c r="Q28" s="100">
        <f t="shared" si="4"/>
        <v>0.63</v>
      </c>
      <c r="R28" s="100">
        <f t="shared" si="4"/>
        <v>0</v>
      </c>
      <c r="S28" s="100">
        <f t="shared" si="4"/>
        <v>0</v>
      </c>
      <c r="T28" s="100">
        <f t="shared" si="4"/>
        <v>4.0643370000000001</v>
      </c>
      <c r="U28" s="100">
        <f t="shared" si="4"/>
        <v>0</v>
      </c>
      <c r="V28" s="100">
        <f t="shared" si="4"/>
        <v>0</v>
      </c>
      <c r="W28" s="100">
        <f t="shared" si="4"/>
        <v>2.0830000000000002</v>
      </c>
      <c r="X28" s="100">
        <f t="shared" si="4"/>
        <v>0</v>
      </c>
      <c r="Y28" s="100">
        <f t="shared" si="4"/>
        <v>0</v>
      </c>
      <c r="Z28" s="100">
        <f t="shared" si="4"/>
        <v>0</v>
      </c>
      <c r="AA28" s="100">
        <f t="shared" si="4"/>
        <v>10.250781102000001</v>
      </c>
      <c r="AB28" s="100">
        <f t="shared" si="4"/>
        <v>0</v>
      </c>
      <c r="AC28" s="100">
        <f t="shared" si="4"/>
        <v>0</v>
      </c>
      <c r="AD28" s="100">
        <f t="shared" si="4"/>
        <v>6.22</v>
      </c>
      <c r="AE28" s="100">
        <f t="shared" ref="AE28:BZ28" si="5">AE59</f>
        <v>0</v>
      </c>
      <c r="AF28" s="100">
        <f t="shared" si="5"/>
        <v>0</v>
      </c>
      <c r="AG28" s="100">
        <f t="shared" si="5"/>
        <v>0</v>
      </c>
      <c r="AH28" s="100">
        <f t="shared" si="5"/>
        <v>12.904803000000001</v>
      </c>
      <c r="AI28" s="100">
        <f t="shared" si="5"/>
        <v>0</v>
      </c>
      <c r="AJ28" s="100">
        <f t="shared" si="5"/>
        <v>0</v>
      </c>
      <c r="AK28" s="100">
        <f t="shared" si="5"/>
        <v>4.47</v>
      </c>
      <c r="AL28" s="100">
        <f t="shared" si="5"/>
        <v>1.8900000000000001</v>
      </c>
      <c r="AM28" s="100">
        <f t="shared" si="5"/>
        <v>0</v>
      </c>
      <c r="AN28" s="100">
        <f t="shared" si="5"/>
        <v>0</v>
      </c>
      <c r="AO28" s="100">
        <f t="shared" si="5"/>
        <v>10.828404000000001</v>
      </c>
      <c r="AP28" s="100">
        <f t="shared" si="5"/>
        <v>0</v>
      </c>
      <c r="AQ28" s="100">
        <f t="shared" si="5"/>
        <v>0</v>
      </c>
      <c r="AR28" s="100">
        <f t="shared" si="5"/>
        <v>4.673</v>
      </c>
      <c r="AS28" s="100">
        <f t="shared" si="5"/>
        <v>0.63</v>
      </c>
      <c r="AT28" s="100">
        <f t="shared" si="5"/>
        <v>0</v>
      </c>
      <c r="AU28" s="100">
        <f t="shared" si="5"/>
        <v>0</v>
      </c>
      <c r="AV28" s="100">
        <f t="shared" si="5"/>
        <v>6.7640670000000007</v>
      </c>
      <c r="AW28" s="100">
        <f t="shared" si="5"/>
        <v>0</v>
      </c>
      <c r="AX28" s="100">
        <f t="shared" si="5"/>
        <v>0</v>
      </c>
      <c r="AY28" s="100">
        <f t="shared" si="5"/>
        <v>2.59</v>
      </c>
      <c r="AZ28" s="100">
        <f t="shared" si="5"/>
        <v>0.63</v>
      </c>
      <c r="BA28" s="100">
        <f t="shared" si="5"/>
        <v>0</v>
      </c>
      <c r="BB28" s="100">
        <f t="shared" si="5"/>
        <v>0</v>
      </c>
      <c r="BC28" s="100">
        <f t="shared" si="5"/>
        <v>4.0643370000000001</v>
      </c>
      <c r="BD28" s="100">
        <f t="shared" si="5"/>
        <v>0</v>
      </c>
      <c r="BE28" s="100">
        <f t="shared" si="5"/>
        <v>0</v>
      </c>
      <c r="BF28" s="100">
        <f t="shared" si="5"/>
        <v>2.0830000000000002</v>
      </c>
      <c r="BG28" s="100">
        <f t="shared" si="5"/>
        <v>0</v>
      </c>
      <c r="BH28" s="100">
        <f t="shared" si="5"/>
        <v>0</v>
      </c>
      <c r="BI28" s="100">
        <f t="shared" si="5"/>
        <v>0</v>
      </c>
      <c r="BJ28" s="100">
        <f t="shared" si="5"/>
        <v>0</v>
      </c>
      <c r="BK28" s="100">
        <f t="shared" si="5"/>
        <v>0</v>
      </c>
      <c r="BL28" s="100">
        <f t="shared" si="5"/>
        <v>0</v>
      </c>
      <c r="BM28" s="100">
        <f t="shared" si="5"/>
        <v>0</v>
      </c>
      <c r="BN28" s="100">
        <f t="shared" si="5"/>
        <v>0</v>
      </c>
      <c r="BO28" s="100">
        <f t="shared" si="5"/>
        <v>0</v>
      </c>
      <c r="BP28" s="100">
        <f t="shared" si="5"/>
        <v>0</v>
      </c>
      <c r="BQ28" s="100">
        <f t="shared" si="5"/>
        <v>0</v>
      </c>
      <c r="BR28" s="100">
        <f t="shared" si="5"/>
        <v>0</v>
      </c>
      <c r="BS28" s="100">
        <f t="shared" si="5"/>
        <v>0</v>
      </c>
      <c r="BT28" s="100">
        <f t="shared" si="5"/>
        <v>0</v>
      </c>
      <c r="BU28" s="100">
        <f t="shared" si="5"/>
        <v>0</v>
      </c>
      <c r="BV28" s="100">
        <f t="shared" si="5"/>
        <v>0</v>
      </c>
      <c r="BW28" s="100">
        <f t="shared" si="5"/>
        <v>0</v>
      </c>
      <c r="BX28" s="100">
        <f t="shared" si="5"/>
        <v>0</v>
      </c>
      <c r="BY28" s="100">
        <f t="shared" si="5"/>
        <v>0</v>
      </c>
      <c r="BZ28" s="100">
        <f t="shared" si="5"/>
        <v>0</v>
      </c>
      <c r="CA28" s="102" t="s">
        <v>876</v>
      </c>
    </row>
    <row r="29" spans="1:79" ht="54" customHeight="1" x14ac:dyDescent="0.25">
      <c r="A29" s="71" t="s">
        <v>843</v>
      </c>
      <c r="B29" s="79" t="s">
        <v>844</v>
      </c>
      <c r="C29" s="90" t="s">
        <v>876</v>
      </c>
      <c r="D29" s="101">
        <v>0</v>
      </c>
      <c r="E29" s="101">
        <v>0</v>
      </c>
      <c r="F29" s="101">
        <v>0</v>
      </c>
      <c r="G29" s="101">
        <v>0</v>
      </c>
      <c r="H29" s="101">
        <v>0</v>
      </c>
      <c r="I29" s="101">
        <v>0</v>
      </c>
      <c r="J29" s="101">
        <v>0</v>
      </c>
      <c r="K29" s="101">
        <v>0</v>
      </c>
      <c r="L29" s="101">
        <v>0</v>
      </c>
      <c r="M29" s="101">
        <v>0</v>
      </c>
      <c r="N29" s="101">
        <v>0</v>
      </c>
      <c r="O29" s="101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01">
        <v>0</v>
      </c>
      <c r="W29" s="101">
        <v>0</v>
      </c>
      <c r="X29" s="101">
        <v>0</v>
      </c>
      <c r="Y29" s="101">
        <v>0</v>
      </c>
      <c r="Z29" s="101">
        <v>0</v>
      </c>
      <c r="AA29" s="101">
        <v>0</v>
      </c>
      <c r="AB29" s="101">
        <v>0</v>
      </c>
      <c r="AC29" s="101">
        <v>0</v>
      </c>
      <c r="AD29" s="101">
        <v>0</v>
      </c>
      <c r="AE29" s="101">
        <v>0</v>
      </c>
      <c r="AF29" s="101">
        <v>0</v>
      </c>
      <c r="AG29" s="101">
        <v>0</v>
      </c>
      <c r="AH29" s="101">
        <v>0</v>
      </c>
      <c r="AI29" s="101">
        <v>0</v>
      </c>
      <c r="AJ29" s="101">
        <v>0</v>
      </c>
      <c r="AK29" s="101">
        <v>0</v>
      </c>
      <c r="AL29" s="101">
        <v>0</v>
      </c>
      <c r="AM29" s="101">
        <v>0</v>
      </c>
      <c r="AN29" s="101">
        <v>0</v>
      </c>
      <c r="AO29" s="101">
        <v>0</v>
      </c>
      <c r="AP29" s="101">
        <v>0</v>
      </c>
      <c r="AQ29" s="101">
        <v>0</v>
      </c>
      <c r="AR29" s="101">
        <v>0</v>
      </c>
      <c r="AS29" s="101">
        <v>0</v>
      </c>
      <c r="AT29" s="101">
        <v>0</v>
      </c>
      <c r="AU29" s="101">
        <v>0</v>
      </c>
      <c r="AV29" s="101">
        <v>0</v>
      </c>
      <c r="AW29" s="101">
        <v>0</v>
      </c>
      <c r="AX29" s="101">
        <v>0</v>
      </c>
      <c r="AY29" s="101">
        <v>0</v>
      </c>
      <c r="AZ29" s="101">
        <v>0</v>
      </c>
      <c r="BA29" s="101">
        <v>0</v>
      </c>
      <c r="BB29" s="101">
        <v>0</v>
      </c>
      <c r="BC29" s="101">
        <v>0</v>
      </c>
      <c r="BD29" s="101">
        <v>0</v>
      </c>
      <c r="BE29" s="101">
        <v>0</v>
      </c>
      <c r="BF29" s="101">
        <v>0</v>
      </c>
      <c r="BG29" s="101">
        <v>0</v>
      </c>
      <c r="BH29" s="101">
        <v>0</v>
      </c>
      <c r="BI29" s="101">
        <v>0</v>
      </c>
      <c r="BJ29" s="101">
        <v>0</v>
      </c>
      <c r="BK29" s="101">
        <v>0</v>
      </c>
      <c r="BL29" s="101">
        <v>0</v>
      </c>
      <c r="BM29" s="101">
        <v>0</v>
      </c>
      <c r="BN29" s="101">
        <v>0</v>
      </c>
      <c r="BO29" s="101">
        <v>0</v>
      </c>
      <c r="BP29" s="101">
        <v>0</v>
      </c>
      <c r="BQ29" s="101">
        <v>0</v>
      </c>
      <c r="BR29" s="101">
        <v>0</v>
      </c>
      <c r="BS29" s="101">
        <v>0</v>
      </c>
      <c r="BT29" s="101">
        <v>0</v>
      </c>
      <c r="BU29" s="101">
        <v>0</v>
      </c>
      <c r="BV29" s="101">
        <v>0</v>
      </c>
      <c r="BW29" s="101">
        <v>0</v>
      </c>
      <c r="BX29" s="101">
        <v>0</v>
      </c>
      <c r="BY29" s="101">
        <v>0</v>
      </c>
      <c r="BZ29" s="101">
        <v>0</v>
      </c>
      <c r="CA29" s="103" t="s">
        <v>876</v>
      </c>
    </row>
    <row r="30" spans="1:79" ht="26.25" customHeight="1" x14ac:dyDescent="0.25">
      <c r="A30" s="71" t="s">
        <v>845</v>
      </c>
      <c r="B30" s="79" t="s">
        <v>846</v>
      </c>
      <c r="C30" s="90" t="s">
        <v>876</v>
      </c>
      <c r="D30" s="101">
        <f>D108</f>
        <v>1.97559653</v>
      </c>
      <c r="E30" s="101">
        <v>0</v>
      </c>
      <c r="F30" s="101">
        <f t="shared" ref="F30:AI30" si="6">F108</f>
        <v>1.97559653</v>
      </c>
      <c r="G30" s="101">
        <f t="shared" si="6"/>
        <v>0</v>
      </c>
      <c r="H30" s="101">
        <f t="shared" si="6"/>
        <v>0</v>
      </c>
      <c r="I30" s="101">
        <f t="shared" si="6"/>
        <v>0</v>
      </c>
      <c r="J30" s="101">
        <f t="shared" si="6"/>
        <v>0.63</v>
      </c>
      <c r="K30" s="101">
        <f t="shared" si="6"/>
        <v>0</v>
      </c>
      <c r="L30" s="101">
        <f t="shared" si="6"/>
        <v>0</v>
      </c>
      <c r="M30" s="101">
        <f t="shared" si="6"/>
        <v>0</v>
      </c>
      <c r="N30" s="101">
        <f t="shared" si="6"/>
        <v>0</v>
      </c>
      <c r="O30" s="101">
        <f t="shared" si="6"/>
        <v>0</v>
      </c>
      <c r="P30" s="101">
        <f t="shared" si="6"/>
        <v>0</v>
      </c>
      <c r="Q30" s="101">
        <f t="shared" si="6"/>
        <v>0</v>
      </c>
      <c r="R30" s="101">
        <f t="shared" si="6"/>
        <v>0</v>
      </c>
      <c r="S30" s="101">
        <f t="shared" si="6"/>
        <v>0</v>
      </c>
      <c r="T30" s="101">
        <f t="shared" si="6"/>
        <v>1.97559653</v>
      </c>
      <c r="U30" s="101">
        <f t="shared" si="6"/>
        <v>0</v>
      </c>
      <c r="V30" s="101">
        <f>V108</f>
        <v>0</v>
      </c>
      <c r="W30" s="101">
        <f t="shared" si="6"/>
        <v>0</v>
      </c>
      <c r="X30" s="101">
        <f t="shared" si="6"/>
        <v>0.63</v>
      </c>
      <c r="Y30" s="101">
        <f t="shared" si="6"/>
        <v>0</v>
      </c>
      <c r="Z30" s="101">
        <f t="shared" si="6"/>
        <v>0</v>
      </c>
      <c r="AA30" s="101">
        <f t="shared" si="6"/>
        <v>0</v>
      </c>
      <c r="AB30" s="101">
        <f t="shared" si="6"/>
        <v>0</v>
      </c>
      <c r="AC30" s="101">
        <f t="shared" si="6"/>
        <v>0</v>
      </c>
      <c r="AD30" s="101">
        <f t="shared" si="6"/>
        <v>0</v>
      </c>
      <c r="AE30" s="101">
        <f t="shared" si="6"/>
        <v>0</v>
      </c>
      <c r="AF30" s="101">
        <f t="shared" si="6"/>
        <v>0</v>
      </c>
      <c r="AG30" s="101">
        <f t="shared" si="6"/>
        <v>0</v>
      </c>
      <c r="AH30" s="101">
        <f t="shared" si="6"/>
        <v>0</v>
      </c>
      <c r="AI30" s="101">
        <f t="shared" si="6"/>
        <v>0</v>
      </c>
      <c r="AJ30" s="101">
        <f t="shared" ref="AJ30:BP30" si="7">AJ108</f>
        <v>0</v>
      </c>
      <c r="AK30" s="101">
        <f t="shared" si="7"/>
        <v>0</v>
      </c>
      <c r="AL30" s="101">
        <f t="shared" si="7"/>
        <v>0</v>
      </c>
      <c r="AM30" s="101">
        <f t="shared" si="7"/>
        <v>0</v>
      </c>
      <c r="AN30" s="101">
        <f t="shared" si="7"/>
        <v>0</v>
      </c>
      <c r="AO30" s="101">
        <f t="shared" si="7"/>
        <v>1.97559653</v>
      </c>
      <c r="AP30" s="101">
        <f t="shared" si="7"/>
        <v>0</v>
      </c>
      <c r="AQ30" s="101">
        <f t="shared" si="7"/>
        <v>0</v>
      </c>
      <c r="AR30" s="101">
        <f t="shared" si="7"/>
        <v>0</v>
      </c>
      <c r="AS30" s="101">
        <f t="shared" si="7"/>
        <v>0.63</v>
      </c>
      <c r="AT30" s="101">
        <f t="shared" si="7"/>
        <v>0</v>
      </c>
      <c r="AU30" s="101">
        <f t="shared" si="7"/>
        <v>0</v>
      </c>
      <c r="AV30" s="101">
        <f t="shared" si="7"/>
        <v>0</v>
      </c>
      <c r="AW30" s="101">
        <f t="shared" si="7"/>
        <v>0</v>
      </c>
      <c r="AX30" s="101">
        <f t="shared" si="7"/>
        <v>0</v>
      </c>
      <c r="AY30" s="101">
        <f t="shared" si="7"/>
        <v>0</v>
      </c>
      <c r="AZ30" s="101">
        <f t="shared" si="7"/>
        <v>0</v>
      </c>
      <c r="BA30" s="101">
        <f t="shared" si="7"/>
        <v>0</v>
      </c>
      <c r="BB30" s="101">
        <f t="shared" si="7"/>
        <v>0</v>
      </c>
      <c r="BC30" s="101">
        <f t="shared" si="7"/>
        <v>1.97559653</v>
      </c>
      <c r="BD30" s="101">
        <f t="shared" si="7"/>
        <v>0</v>
      </c>
      <c r="BE30" s="101">
        <f t="shared" si="7"/>
        <v>0</v>
      </c>
      <c r="BF30" s="101">
        <f t="shared" si="7"/>
        <v>0</v>
      </c>
      <c r="BG30" s="101">
        <f t="shared" si="7"/>
        <v>0.63</v>
      </c>
      <c r="BH30" s="101">
        <f t="shared" si="7"/>
        <v>0</v>
      </c>
      <c r="BI30" s="101">
        <f t="shared" si="7"/>
        <v>0</v>
      </c>
      <c r="BJ30" s="101">
        <f t="shared" si="7"/>
        <v>0</v>
      </c>
      <c r="BK30" s="101">
        <f t="shared" si="7"/>
        <v>0</v>
      </c>
      <c r="BL30" s="101">
        <f t="shared" si="7"/>
        <v>0</v>
      </c>
      <c r="BM30" s="101">
        <f t="shared" si="7"/>
        <v>0</v>
      </c>
      <c r="BN30" s="101">
        <f t="shared" si="7"/>
        <v>0</v>
      </c>
      <c r="BO30" s="101">
        <f t="shared" si="7"/>
        <v>0</v>
      </c>
      <c r="BP30" s="101">
        <f t="shared" si="7"/>
        <v>0</v>
      </c>
      <c r="BQ30" s="101">
        <f t="shared" ref="BQ30:BY30" si="8">BQ108</f>
        <v>0</v>
      </c>
      <c r="BR30" s="101">
        <f t="shared" si="8"/>
        <v>0</v>
      </c>
      <c r="BS30" s="101">
        <f t="shared" si="8"/>
        <v>0</v>
      </c>
      <c r="BT30" s="101">
        <f t="shared" si="8"/>
        <v>0</v>
      </c>
      <c r="BU30" s="101">
        <f t="shared" si="8"/>
        <v>0</v>
      </c>
      <c r="BV30" s="101">
        <f t="shared" si="8"/>
        <v>0</v>
      </c>
      <c r="BW30" s="101">
        <f t="shared" si="8"/>
        <v>0</v>
      </c>
      <c r="BX30" s="101">
        <f t="shared" si="8"/>
        <v>0</v>
      </c>
      <c r="BY30" s="101">
        <f t="shared" si="8"/>
        <v>0</v>
      </c>
      <c r="BZ30" s="101">
        <f>BZ108</f>
        <v>0</v>
      </c>
      <c r="CA30" s="103" t="s">
        <v>876</v>
      </c>
    </row>
    <row r="31" spans="1:79" ht="24.75" customHeight="1" x14ac:dyDescent="0.25">
      <c r="A31" s="71" t="s">
        <v>847</v>
      </c>
      <c r="B31" s="79" t="s">
        <v>848</v>
      </c>
      <c r="C31" s="90" t="s">
        <v>876</v>
      </c>
      <c r="D31" s="101">
        <v>0</v>
      </c>
      <c r="E31" s="101">
        <v>0</v>
      </c>
      <c r="F31" s="101">
        <v>0</v>
      </c>
      <c r="G31" s="101">
        <v>0</v>
      </c>
      <c r="H31" s="101">
        <v>0</v>
      </c>
      <c r="I31" s="101">
        <v>0</v>
      </c>
      <c r="J31" s="101">
        <v>0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01">
        <v>0</v>
      </c>
      <c r="W31" s="101">
        <v>0</v>
      </c>
      <c r="X31" s="101">
        <v>0</v>
      </c>
      <c r="Y31" s="101">
        <v>0</v>
      </c>
      <c r="Z31" s="101">
        <v>0</v>
      </c>
      <c r="AA31" s="101">
        <v>0</v>
      </c>
      <c r="AB31" s="101">
        <v>0</v>
      </c>
      <c r="AC31" s="101">
        <v>0</v>
      </c>
      <c r="AD31" s="101">
        <v>0</v>
      </c>
      <c r="AE31" s="101">
        <v>0</v>
      </c>
      <c r="AF31" s="101">
        <v>0</v>
      </c>
      <c r="AG31" s="101">
        <v>0</v>
      </c>
      <c r="AH31" s="101">
        <v>0</v>
      </c>
      <c r="AI31" s="101">
        <v>0</v>
      </c>
      <c r="AJ31" s="101">
        <v>0</v>
      </c>
      <c r="AK31" s="101">
        <v>0</v>
      </c>
      <c r="AL31" s="101">
        <v>0</v>
      </c>
      <c r="AM31" s="101">
        <v>0</v>
      </c>
      <c r="AN31" s="101">
        <v>0</v>
      </c>
      <c r="AO31" s="101">
        <v>0</v>
      </c>
      <c r="AP31" s="101">
        <v>0</v>
      </c>
      <c r="AQ31" s="101">
        <v>0</v>
      </c>
      <c r="AR31" s="101">
        <v>0</v>
      </c>
      <c r="AS31" s="101">
        <v>0</v>
      </c>
      <c r="AT31" s="101">
        <v>0</v>
      </c>
      <c r="AU31" s="101">
        <v>0</v>
      </c>
      <c r="AV31" s="101">
        <v>0</v>
      </c>
      <c r="AW31" s="101">
        <v>0</v>
      </c>
      <c r="AX31" s="101">
        <v>0</v>
      </c>
      <c r="AY31" s="101">
        <v>0</v>
      </c>
      <c r="AZ31" s="101">
        <v>0</v>
      </c>
      <c r="BA31" s="101">
        <v>0</v>
      </c>
      <c r="BB31" s="101">
        <v>0</v>
      </c>
      <c r="BC31" s="101">
        <v>0</v>
      </c>
      <c r="BD31" s="101">
        <v>0</v>
      </c>
      <c r="BE31" s="101">
        <v>0</v>
      </c>
      <c r="BF31" s="101">
        <v>0</v>
      </c>
      <c r="BG31" s="101">
        <v>0</v>
      </c>
      <c r="BH31" s="101">
        <v>0</v>
      </c>
      <c r="BI31" s="101">
        <v>0</v>
      </c>
      <c r="BJ31" s="101">
        <v>0</v>
      </c>
      <c r="BK31" s="101">
        <v>0</v>
      </c>
      <c r="BL31" s="101">
        <v>0</v>
      </c>
      <c r="BM31" s="101">
        <v>0</v>
      </c>
      <c r="BN31" s="101">
        <v>0</v>
      </c>
      <c r="BO31" s="101">
        <v>0</v>
      </c>
      <c r="BP31" s="101">
        <v>0</v>
      </c>
      <c r="BQ31" s="101">
        <v>0</v>
      </c>
      <c r="BR31" s="101">
        <v>0</v>
      </c>
      <c r="BS31" s="101">
        <v>0</v>
      </c>
      <c r="BT31" s="101">
        <v>0</v>
      </c>
      <c r="BU31" s="101">
        <v>0</v>
      </c>
      <c r="BV31" s="101">
        <v>0</v>
      </c>
      <c r="BW31" s="101">
        <v>0</v>
      </c>
      <c r="BX31" s="101">
        <v>0</v>
      </c>
      <c r="BY31" s="101">
        <v>0</v>
      </c>
      <c r="BZ31" s="101">
        <v>0</v>
      </c>
      <c r="CA31" s="103" t="s">
        <v>876</v>
      </c>
    </row>
    <row r="32" spans="1:79" ht="15" customHeight="1" x14ac:dyDescent="0.25">
      <c r="A32" s="71" t="s">
        <v>849</v>
      </c>
      <c r="B32" s="79" t="s">
        <v>850</v>
      </c>
      <c r="C32" s="90" t="s">
        <v>876</v>
      </c>
      <c r="D32" s="101">
        <v>0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1">
        <v>0</v>
      </c>
      <c r="AF32" s="101">
        <v>0</v>
      </c>
      <c r="AG32" s="101">
        <v>0</v>
      </c>
      <c r="AH32" s="101">
        <v>0</v>
      </c>
      <c r="AI32" s="101">
        <v>0</v>
      </c>
      <c r="AJ32" s="101">
        <v>0</v>
      </c>
      <c r="AK32" s="101">
        <v>0</v>
      </c>
      <c r="AL32" s="101">
        <v>0</v>
      </c>
      <c r="AM32" s="101">
        <v>0</v>
      </c>
      <c r="AN32" s="101">
        <v>0</v>
      </c>
      <c r="AO32" s="101">
        <v>0</v>
      </c>
      <c r="AP32" s="101">
        <v>0</v>
      </c>
      <c r="AQ32" s="101">
        <v>0</v>
      </c>
      <c r="AR32" s="101">
        <v>0</v>
      </c>
      <c r="AS32" s="101">
        <v>0</v>
      </c>
      <c r="AT32" s="101">
        <v>0</v>
      </c>
      <c r="AU32" s="101">
        <v>0</v>
      </c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101">
        <v>0</v>
      </c>
      <c r="BF32" s="101">
        <v>0</v>
      </c>
      <c r="BG32" s="101">
        <v>0</v>
      </c>
      <c r="BH32" s="101">
        <v>0</v>
      </c>
      <c r="BI32" s="101">
        <v>0</v>
      </c>
      <c r="BJ32" s="101">
        <v>0</v>
      </c>
      <c r="BK32" s="101">
        <v>0</v>
      </c>
      <c r="BL32" s="101">
        <v>0</v>
      </c>
      <c r="BM32" s="101">
        <v>0</v>
      </c>
      <c r="BN32" s="101">
        <v>0</v>
      </c>
      <c r="BO32" s="101">
        <v>0</v>
      </c>
      <c r="BP32" s="101">
        <v>0</v>
      </c>
      <c r="BQ32" s="101">
        <v>0</v>
      </c>
      <c r="BR32" s="101">
        <v>0</v>
      </c>
      <c r="BS32" s="101">
        <v>0</v>
      </c>
      <c r="BT32" s="101">
        <v>0</v>
      </c>
      <c r="BU32" s="101">
        <v>0</v>
      </c>
      <c r="BV32" s="101">
        <v>0</v>
      </c>
      <c r="BW32" s="101">
        <v>0</v>
      </c>
      <c r="BX32" s="101">
        <v>0</v>
      </c>
      <c r="BY32" s="101">
        <v>0</v>
      </c>
      <c r="BZ32" s="101">
        <v>0</v>
      </c>
      <c r="CA32" s="103" t="s">
        <v>876</v>
      </c>
    </row>
    <row r="33" spans="1:79" ht="17.25" customHeight="1" x14ac:dyDescent="0.25">
      <c r="A33" s="73" t="s">
        <v>851</v>
      </c>
      <c r="B33" s="81" t="str">
        <f>Ф10!B30</f>
        <v>Приморский край</v>
      </c>
      <c r="C33" s="90" t="s">
        <v>876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101">
        <v>0</v>
      </c>
      <c r="J33" s="101">
        <v>0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01">
        <v>0</v>
      </c>
      <c r="W33" s="101">
        <v>0</v>
      </c>
      <c r="X33" s="101">
        <v>0</v>
      </c>
      <c r="Y33" s="101">
        <v>0</v>
      </c>
      <c r="Z33" s="101">
        <v>0</v>
      </c>
      <c r="AA33" s="101">
        <v>0</v>
      </c>
      <c r="AB33" s="101">
        <v>0</v>
      </c>
      <c r="AC33" s="101">
        <v>0</v>
      </c>
      <c r="AD33" s="101">
        <v>0</v>
      </c>
      <c r="AE33" s="101">
        <v>0</v>
      </c>
      <c r="AF33" s="101">
        <v>0</v>
      </c>
      <c r="AG33" s="101">
        <v>0</v>
      </c>
      <c r="AH33" s="101">
        <v>0</v>
      </c>
      <c r="AI33" s="101">
        <v>0</v>
      </c>
      <c r="AJ33" s="101">
        <v>0</v>
      </c>
      <c r="AK33" s="101">
        <v>0</v>
      </c>
      <c r="AL33" s="101">
        <v>0</v>
      </c>
      <c r="AM33" s="101">
        <v>0</v>
      </c>
      <c r="AN33" s="101">
        <v>0</v>
      </c>
      <c r="AO33" s="101">
        <v>0</v>
      </c>
      <c r="AP33" s="101">
        <v>0</v>
      </c>
      <c r="AQ33" s="101">
        <v>0</v>
      </c>
      <c r="AR33" s="101">
        <v>0</v>
      </c>
      <c r="AS33" s="101">
        <v>0</v>
      </c>
      <c r="AT33" s="101">
        <v>0</v>
      </c>
      <c r="AU33" s="101">
        <v>0</v>
      </c>
      <c r="AV33" s="101">
        <v>0</v>
      </c>
      <c r="AW33" s="101">
        <v>0</v>
      </c>
      <c r="AX33" s="101">
        <v>0</v>
      </c>
      <c r="AY33" s="101">
        <v>0</v>
      </c>
      <c r="AZ33" s="101">
        <v>0</v>
      </c>
      <c r="BA33" s="101">
        <v>0</v>
      </c>
      <c r="BB33" s="101">
        <v>0</v>
      </c>
      <c r="BC33" s="101">
        <v>0</v>
      </c>
      <c r="BD33" s="101">
        <v>0</v>
      </c>
      <c r="BE33" s="101">
        <v>0</v>
      </c>
      <c r="BF33" s="101">
        <v>0</v>
      </c>
      <c r="BG33" s="101">
        <v>0</v>
      </c>
      <c r="BH33" s="101">
        <v>0</v>
      </c>
      <c r="BI33" s="101">
        <v>0</v>
      </c>
      <c r="BJ33" s="101">
        <v>0</v>
      </c>
      <c r="BK33" s="101">
        <v>0</v>
      </c>
      <c r="BL33" s="101">
        <v>0</v>
      </c>
      <c r="BM33" s="101">
        <v>0</v>
      </c>
      <c r="BN33" s="101">
        <v>0</v>
      </c>
      <c r="BO33" s="101">
        <v>0</v>
      </c>
      <c r="BP33" s="101">
        <v>0</v>
      </c>
      <c r="BQ33" s="101">
        <v>0</v>
      </c>
      <c r="BR33" s="101">
        <v>0</v>
      </c>
      <c r="BS33" s="101">
        <v>0</v>
      </c>
      <c r="BT33" s="101">
        <v>0</v>
      </c>
      <c r="BU33" s="101">
        <v>0</v>
      </c>
      <c r="BV33" s="101">
        <v>0</v>
      </c>
      <c r="BW33" s="101">
        <v>0</v>
      </c>
      <c r="BX33" s="101">
        <v>0</v>
      </c>
      <c r="BY33" s="101">
        <v>0</v>
      </c>
      <c r="BZ33" s="101">
        <v>0</v>
      </c>
      <c r="CA33" s="103" t="s">
        <v>876</v>
      </c>
    </row>
    <row r="34" spans="1:79" s="110" customFormat="1" ht="15.75" customHeight="1" x14ac:dyDescent="0.25">
      <c r="A34" s="74" t="s">
        <v>20</v>
      </c>
      <c r="B34" s="82" t="s">
        <v>852</v>
      </c>
      <c r="C34" s="94" t="s">
        <v>876</v>
      </c>
      <c r="D34" s="174">
        <f>D51</f>
        <v>0</v>
      </c>
      <c r="E34" s="174">
        <f t="shared" ref="E34:BP34" si="9">E51</f>
        <v>0</v>
      </c>
      <c r="F34" s="174">
        <f t="shared" si="9"/>
        <v>0</v>
      </c>
      <c r="G34" s="174">
        <f t="shared" si="9"/>
        <v>0</v>
      </c>
      <c r="H34" s="174">
        <f t="shared" si="9"/>
        <v>0</v>
      </c>
      <c r="I34" s="174">
        <f t="shared" si="9"/>
        <v>0</v>
      </c>
      <c r="J34" s="174">
        <f t="shared" si="9"/>
        <v>0</v>
      </c>
      <c r="K34" s="174">
        <f t="shared" si="9"/>
        <v>0</v>
      </c>
      <c r="L34" s="174">
        <f t="shared" si="9"/>
        <v>0</v>
      </c>
      <c r="M34" s="174">
        <f t="shared" si="9"/>
        <v>0</v>
      </c>
      <c r="N34" s="174">
        <f t="shared" si="9"/>
        <v>0</v>
      </c>
      <c r="O34" s="174">
        <f t="shared" si="9"/>
        <v>0</v>
      </c>
      <c r="P34" s="174">
        <f t="shared" si="9"/>
        <v>0</v>
      </c>
      <c r="Q34" s="174">
        <f t="shared" si="9"/>
        <v>0</v>
      </c>
      <c r="R34" s="174">
        <f t="shared" si="9"/>
        <v>0</v>
      </c>
      <c r="S34" s="174">
        <f t="shared" si="9"/>
        <v>0</v>
      </c>
      <c r="T34" s="174">
        <f t="shared" si="9"/>
        <v>0</v>
      </c>
      <c r="U34" s="174">
        <f t="shared" si="9"/>
        <v>0</v>
      </c>
      <c r="V34" s="174">
        <f t="shared" si="9"/>
        <v>0</v>
      </c>
      <c r="W34" s="174">
        <f t="shared" si="9"/>
        <v>0</v>
      </c>
      <c r="X34" s="174">
        <f t="shared" si="9"/>
        <v>0</v>
      </c>
      <c r="Y34" s="174">
        <f t="shared" si="9"/>
        <v>0</v>
      </c>
      <c r="Z34" s="174">
        <f t="shared" si="9"/>
        <v>0</v>
      </c>
      <c r="AA34" s="174">
        <f t="shared" si="9"/>
        <v>0</v>
      </c>
      <c r="AB34" s="174">
        <f t="shared" si="9"/>
        <v>0</v>
      </c>
      <c r="AC34" s="174">
        <f t="shared" si="9"/>
        <v>0</v>
      </c>
      <c r="AD34" s="174">
        <f t="shared" si="9"/>
        <v>0</v>
      </c>
      <c r="AE34" s="174">
        <f t="shared" si="9"/>
        <v>0</v>
      </c>
      <c r="AF34" s="174">
        <f t="shared" si="9"/>
        <v>0</v>
      </c>
      <c r="AG34" s="174">
        <f t="shared" si="9"/>
        <v>0</v>
      </c>
      <c r="AH34" s="174">
        <f t="shared" si="9"/>
        <v>0</v>
      </c>
      <c r="AI34" s="174">
        <f t="shared" si="9"/>
        <v>0</v>
      </c>
      <c r="AJ34" s="174">
        <f t="shared" si="9"/>
        <v>0</v>
      </c>
      <c r="AK34" s="174">
        <f t="shared" si="9"/>
        <v>0</v>
      </c>
      <c r="AL34" s="174">
        <f t="shared" si="9"/>
        <v>0</v>
      </c>
      <c r="AM34" s="174">
        <f t="shared" si="9"/>
        <v>0</v>
      </c>
      <c r="AN34" s="174">
        <f t="shared" si="9"/>
        <v>0</v>
      </c>
      <c r="AO34" s="174">
        <f>AO51</f>
        <v>0</v>
      </c>
      <c r="AP34" s="174">
        <f t="shared" si="9"/>
        <v>0</v>
      </c>
      <c r="AQ34" s="174">
        <f t="shared" si="9"/>
        <v>0</v>
      </c>
      <c r="AR34" s="174">
        <f t="shared" si="9"/>
        <v>0</v>
      </c>
      <c r="AS34" s="174">
        <f t="shared" si="9"/>
        <v>0</v>
      </c>
      <c r="AT34" s="174">
        <f t="shared" si="9"/>
        <v>0</v>
      </c>
      <c r="AU34" s="174">
        <f t="shared" si="9"/>
        <v>0</v>
      </c>
      <c r="AV34" s="174">
        <f t="shared" si="9"/>
        <v>0</v>
      </c>
      <c r="AW34" s="174">
        <f t="shared" si="9"/>
        <v>0</v>
      </c>
      <c r="AX34" s="174">
        <f t="shared" si="9"/>
        <v>0</v>
      </c>
      <c r="AY34" s="174">
        <f t="shared" si="9"/>
        <v>0</v>
      </c>
      <c r="AZ34" s="174">
        <f t="shared" si="9"/>
        <v>0</v>
      </c>
      <c r="BA34" s="174">
        <f t="shared" si="9"/>
        <v>0</v>
      </c>
      <c r="BB34" s="174">
        <f t="shared" si="9"/>
        <v>0</v>
      </c>
      <c r="BC34" s="174">
        <f t="shared" si="9"/>
        <v>0</v>
      </c>
      <c r="BD34" s="174">
        <f t="shared" si="9"/>
        <v>0</v>
      </c>
      <c r="BE34" s="174">
        <f t="shared" si="9"/>
        <v>0</v>
      </c>
      <c r="BF34" s="174">
        <f t="shared" si="9"/>
        <v>0</v>
      </c>
      <c r="BG34" s="174">
        <f t="shared" si="9"/>
        <v>0</v>
      </c>
      <c r="BH34" s="174">
        <f t="shared" si="9"/>
        <v>0</v>
      </c>
      <c r="BI34" s="174">
        <f t="shared" si="9"/>
        <v>0</v>
      </c>
      <c r="BJ34" s="174">
        <f t="shared" si="9"/>
        <v>0</v>
      </c>
      <c r="BK34" s="174">
        <f t="shared" si="9"/>
        <v>0</v>
      </c>
      <c r="BL34" s="174">
        <f t="shared" si="9"/>
        <v>0</v>
      </c>
      <c r="BM34" s="174">
        <f t="shared" si="9"/>
        <v>0</v>
      </c>
      <c r="BN34" s="174">
        <f t="shared" si="9"/>
        <v>0</v>
      </c>
      <c r="BO34" s="174">
        <f t="shared" si="9"/>
        <v>0</v>
      </c>
      <c r="BP34" s="174">
        <f t="shared" si="9"/>
        <v>0</v>
      </c>
      <c r="BQ34" s="174">
        <f t="shared" ref="BQ34:CA34" si="10">BQ51</f>
        <v>0</v>
      </c>
      <c r="BR34" s="174">
        <f t="shared" si="10"/>
        <v>0</v>
      </c>
      <c r="BS34" s="174">
        <f t="shared" si="10"/>
        <v>0</v>
      </c>
      <c r="BT34" s="174">
        <f t="shared" si="10"/>
        <v>0</v>
      </c>
      <c r="BU34" s="174">
        <f t="shared" si="10"/>
        <v>0</v>
      </c>
      <c r="BV34" s="174">
        <f t="shared" si="10"/>
        <v>0</v>
      </c>
      <c r="BW34" s="174">
        <f t="shared" si="10"/>
        <v>0</v>
      </c>
      <c r="BX34" s="174">
        <f t="shared" si="10"/>
        <v>0</v>
      </c>
      <c r="BY34" s="174">
        <f t="shared" si="10"/>
        <v>0</v>
      </c>
      <c r="BZ34" s="174">
        <f t="shared" si="10"/>
        <v>0</v>
      </c>
      <c r="CA34" s="120" t="str">
        <f t="shared" si="10"/>
        <v>нд</v>
      </c>
    </row>
    <row r="35" spans="1:79" ht="37.5" hidden="1" customHeight="1" x14ac:dyDescent="0.25">
      <c r="A35" s="73" t="s">
        <v>22</v>
      </c>
      <c r="B35" s="81" t="s">
        <v>853</v>
      </c>
      <c r="C35" s="90" t="s">
        <v>876</v>
      </c>
      <c r="D35" s="101" t="s">
        <v>876</v>
      </c>
      <c r="E35" s="101" t="s">
        <v>876</v>
      </c>
      <c r="F35" s="101" t="s">
        <v>876</v>
      </c>
      <c r="G35" s="101" t="s">
        <v>876</v>
      </c>
      <c r="H35" s="101" t="s">
        <v>876</v>
      </c>
      <c r="I35" s="101" t="s">
        <v>876</v>
      </c>
      <c r="J35" s="101" t="s">
        <v>876</v>
      </c>
      <c r="K35" s="101" t="s">
        <v>876</v>
      </c>
      <c r="L35" s="101" t="s">
        <v>876</v>
      </c>
      <c r="M35" s="101" t="s">
        <v>876</v>
      </c>
      <c r="N35" s="101" t="s">
        <v>876</v>
      </c>
      <c r="O35" s="101" t="s">
        <v>876</v>
      </c>
      <c r="P35" s="101" t="s">
        <v>876</v>
      </c>
      <c r="Q35" s="101" t="s">
        <v>876</v>
      </c>
      <c r="R35" s="101" t="s">
        <v>876</v>
      </c>
      <c r="S35" s="101" t="s">
        <v>876</v>
      </c>
      <c r="T35" s="101" t="s">
        <v>876</v>
      </c>
      <c r="U35" s="101" t="s">
        <v>876</v>
      </c>
      <c r="V35" s="101" t="s">
        <v>876</v>
      </c>
      <c r="W35" s="101" t="s">
        <v>876</v>
      </c>
      <c r="X35" s="101" t="s">
        <v>876</v>
      </c>
      <c r="Y35" s="101" t="s">
        <v>876</v>
      </c>
      <c r="Z35" s="101" t="s">
        <v>876</v>
      </c>
      <c r="AA35" s="101" t="s">
        <v>876</v>
      </c>
      <c r="AB35" s="101" t="s">
        <v>876</v>
      </c>
      <c r="AC35" s="101" t="s">
        <v>876</v>
      </c>
      <c r="AD35" s="101" t="s">
        <v>876</v>
      </c>
      <c r="AE35" s="101" t="s">
        <v>876</v>
      </c>
      <c r="AF35" s="101" t="s">
        <v>876</v>
      </c>
      <c r="AG35" s="101" t="s">
        <v>876</v>
      </c>
      <c r="AH35" s="101" t="s">
        <v>876</v>
      </c>
      <c r="AI35" s="101" t="s">
        <v>876</v>
      </c>
      <c r="AJ35" s="101" t="s">
        <v>876</v>
      </c>
      <c r="AK35" s="101" t="s">
        <v>876</v>
      </c>
      <c r="AL35" s="101" t="s">
        <v>876</v>
      </c>
      <c r="AM35" s="101" t="s">
        <v>876</v>
      </c>
      <c r="AN35" s="101" t="s">
        <v>876</v>
      </c>
      <c r="AO35" s="101" t="s">
        <v>876</v>
      </c>
      <c r="AP35" s="101" t="s">
        <v>876</v>
      </c>
      <c r="AQ35" s="101" t="s">
        <v>876</v>
      </c>
      <c r="AR35" s="101" t="s">
        <v>876</v>
      </c>
      <c r="AS35" s="101" t="s">
        <v>876</v>
      </c>
      <c r="AT35" s="101" t="s">
        <v>876</v>
      </c>
      <c r="AU35" s="101" t="s">
        <v>876</v>
      </c>
      <c r="AV35" s="101" t="s">
        <v>876</v>
      </c>
      <c r="AW35" s="101" t="s">
        <v>876</v>
      </c>
      <c r="AX35" s="101" t="s">
        <v>876</v>
      </c>
      <c r="AY35" s="101" t="s">
        <v>876</v>
      </c>
      <c r="AZ35" s="101" t="s">
        <v>876</v>
      </c>
      <c r="BA35" s="101" t="s">
        <v>876</v>
      </c>
      <c r="BB35" s="101" t="s">
        <v>876</v>
      </c>
      <c r="BC35" s="101" t="s">
        <v>876</v>
      </c>
      <c r="BD35" s="101" t="s">
        <v>876</v>
      </c>
      <c r="BE35" s="101" t="s">
        <v>876</v>
      </c>
      <c r="BF35" s="101" t="s">
        <v>876</v>
      </c>
      <c r="BG35" s="101" t="s">
        <v>876</v>
      </c>
      <c r="BH35" s="101" t="s">
        <v>876</v>
      </c>
      <c r="BI35" s="101" t="s">
        <v>876</v>
      </c>
      <c r="BJ35" s="101" t="s">
        <v>876</v>
      </c>
      <c r="BK35" s="101" t="s">
        <v>876</v>
      </c>
      <c r="BL35" s="101" t="s">
        <v>876</v>
      </c>
      <c r="BM35" s="101" t="s">
        <v>876</v>
      </c>
      <c r="BN35" s="101" t="s">
        <v>876</v>
      </c>
      <c r="BO35" s="101" t="s">
        <v>876</v>
      </c>
      <c r="BP35" s="101" t="s">
        <v>876</v>
      </c>
      <c r="BQ35" s="101" t="s">
        <v>876</v>
      </c>
      <c r="BR35" s="101" t="s">
        <v>876</v>
      </c>
      <c r="BS35" s="101" t="s">
        <v>876</v>
      </c>
      <c r="BT35" s="101" t="s">
        <v>876</v>
      </c>
      <c r="BU35" s="101" t="s">
        <v>876</v>
      </c>
      <c r="BV35" s="101" t="s">
        <v>876</v>
      </c>
      <c r="BW35" s="101" t="s">
        <v>876</v>
      </c>
      <c r="BX35" s="101" t="s">
        <v>876</v>
      </c>
      <c r="BY35" s="101" t="s">
        <v>876</v>
      </c>
      <c r="BZ35" s="101" t="s">
        <v>876</v>
      </c>
      <c r="CA35" s="103" t="s">
        <v>876</v>
      </c>
    </row>
    <row r="36" spans="1:79" ht="37.5" hidden="1" customHeight="1" outlineLevel="1" x14ac:dyDescent="0.25">
      <c r="A36" s="73" t="s">
        <v>439</v>
      </c>
      <c r="B36" s="81" t="s">
        <v>854</v>
      </c>
      <c r="C36" s="90" t="s">
        <v>876</v>
      </c>
      <c r="D36" s="101" t="s">
        <v>876</v>
      </c>
      <c r="E36" s="101" t="s">
        <v>876</v>
      </c>
      <c r="F36" s="101" t="s">
        <v>876</v>
      </c>
      <c r="G36" s="101" t="s">
        <v>876</v>
      </c>
      <c r="H36" s="101" t="s">
        <v>876</v>
      </c>
      <c r="I36" s="101" t="s">
        <v>876</v>
      </c>
      <c r="J36" s="101" t="s">
        <v>876</v>
      </c>
      <c r="K36" s="101" t="s">
        <v>876</v>
      </c>
      <c r="L36" s="101" t="s">
        <v>876</v>
      </c>
      <c r="M36" s="101" t="s">
        <v>876</v>
      </c>
      <c r="N36" s="101" t="s">
        <v>876</v>
      </c>
      <c r="O36" s="101" t="s">
        <v>876</v>
      </c>
      <c r="P36" s="101" t="s">
        <v>876</v>
      </c>
      <c r="Q36" s="101" t="s">
        <v>876</v>
      </c>
      <c r="R36" s="101" t="s">
        <v>876</v>
      </c>
      <c r="S36" s="101" t="s">
        <v>876</v>
      </c>
      <c r="T36" s="101" t="s">
        <v>876</v>
      </c>
      <c r="U36" s="101" t="s">
        <v>876</v>
      </c>
      <c r="V36" s="101" t="s">
        <v>876</v>
      </c>
      <c r="W36" s="101" t="s">
        <v>876</v>
      </c>
      <c r="X36" s="101" t="s">
        <v>876</v>
      </c>
      <c r="Y36" s="101" t="s">
        <v>876</v>
      </c>
      <c r="Z36" s="101" t="s">
        <v>876</v>
      </c>
      <c r="AA36" s="101" t="s">
        <v>876</v>
      </c>
      <c r="AB36" s="101" t="s">
        <v>876</v>
      </c>
      <c r="AC36" s="101" t="s">
        <v>876</v>
      </c>
      <c r="AD36" s="101" t="s">
        <v>876</v>
      </c>
      <c r="AE36" s="101" t="s">
        <v>876</v>
      </c>
      <c r="AF36" s="101" t="s">
        <v>876</v>
      </c>
      <c r="AG36" s="101" t="s">
        <v>876</v>
      </c>
      <c r="AH36" s="101" t="s">
        <v>876</v>
      </c>
      <c r="AI36" s="101" t="s">
        <v>876</v>
      </c>
      <c r="AJ36" s="101" t="s">
        <v>876</v>
      </c>
      <c r="AK36" s="101" t="s">
        <v>876</v>
      </c>
      <c r="AL36" s="101" t="s">
        <v>876</v>
      </c>
      <c r="AM36" s="101" t="s">
        <v>876</v>
      </c>
      <c r="AN36" s="101" t="s">
        <v>876</v>
      </c>
      <c r="AO36" s="101" t="s">
        <v>876</v>
      </c>
      <c r="AP36" s="101" t="s">
        <v>876</v>
      </c>
      <c r="AQ36" s="101" t="s">
        <v>876</v>
      </c>
      <c r="AR36" s="101" t="s">
        <v>876</v>
      </c>
      <c r="AS36" s="101" t="s">
        <v>876</v>
      </c>
      <c r="AT36" s="101" t="s">
        <v>876</v>
      </c>
      <c r="AU36" s="101" t="s">
        <v>876</v>
      </c>
      <c r="AV36" s="101" t="s">
        <v>876</v>
      </c>
      <c r="AW36" s="101" t="s">
        <v>876</v>
      </c>
      <c r="AX36" s="101" t="s">
        <v>876</v>
      </c>
      <c r="AY36" s="101" t="s">
        <v>876</v>
      </c>
      <c r="AZ36" s="101" t="s">
        <v>876</v>
      </c>
      <c r="BA36" s="101" t="s">
        <v>876</v>
      </c>
      <c r="BB36" s="101" t="s">
        <v>876</v>
      </c>
      <c r="BC36" s="101" t="s">
        <v>876</v>
      </c>
      <c r="BD36" s="101" t="s">
        <v>876</v>
      </c>
      <c r="BE36" s="101" t="s">
        <v>876</v>
      </c>
      <c r="BF36" s="101" t="s">
        <v>876</v>
      </c>
      <c r="BG36" s="101" t="s">
        <v>876</v>
      </c>
      <c r="BH36" s="101" t="s">
        <v>876</v>
      </c>
      <c r="BI36" s="101" t="s">
        <v>876</v>
      </c>
      <c r="BJ36" s="101" t="s">
        <v>876</v>
      </c>
      <c r="BK36" s="101" t="s">
        <v>876</v>
      </c>
      <c r="BL36" s="101" t="s">
        <v>876</v>
      </c>
      <c r="BM36" s="101" t="s">
        <v>876</v>
      </c>
      <c r="BN36" s="101" t="s">
        <v>876</v>
      </c>
      <c r="BO36" s="101" t="s">
        <v>876</v>
      </c>
      <c r="BP36" s="101" t="s">
        <v>876</v>
      </c>
      <c r="BQ36" s="101" t="s">
        <v>876</v>
      </c>
      <c r="BR36" s="101" t="s">
        <v>876</v>
      </c>
      <c r="BS36" s="101" t="s">
        <v>876</v>
      </c>
      <c r="BT36" s="101" t="s">
        <v>876</v>
      </c>
      <c r="BU36" s="101" t="s">
        <v>876</v>
      </c>
      <c r="BV36" s="101" t="s">
        <v>876</v>
      </c>
      <c r="BW36" s="101" t="s">
        <v>876</v>
      </c>
      <c r="BX36" s="101" t="s">
        <v>876</v>
      </c>
      <c r="BY36" s="101" t="s">
        <v>876</v>
      </c>
      <c r="BZ36" s="101" t="s">
        <v>876</v>
      </c>
      <c r="CA36" s="103" t="s">
        <v>876</v>
      </c>
    </row>
    <row r="37" spans="1:79" ht="37.5" hidden="1" customHeight="1" outlineLevel="1" x14ac:dyDescent="0.25">
      <c r="A37" s="73" t="s">
        <v>444</v>
      </c>
      <c r="B37" s="81" t="s">
        <v>855</v>
      </c>
      <c r="C37" s="90" t="s">
        <v>876</v>
      </c>
      <c r="D37" s="101" t="s">
        <v>876</v>
      </c>
      <c r="E37" s="101" t="s">
        <v>876</v>
      </c>
      <c r="F37" s="101" t="s">
        <v>876</v>
      </c>
      <c r="G37" s="101" t="s">
        <v>876</v>
      </c>
      <c r="H37" s="101" t="s">
        <v>876</v>
      </c>
      <c r="I37" s="101" t="s">
        <v>876</v>
      </c>
      <c r="J37" s="101" t="s">
        <v>876</v>
      </c>
      <c r="K37" s="101" t="s">
        <v>876</v>
      </c>
      <c r="L37" s="101" t="s">
        <v>876</v>
      </c>
      <c r="M37" s="101" t="s">
        <v>876</v>
      </c>
      <c r="N37" s="101" t="s">
        <v>876</v>
      </c>
      <c r="O37" s="101" t="s">
        <v>876</v>
      </c>
      <c r="P37" s="101" t="s">
        <v>876</v>
      </c>
      <c r="Q37" s="101" t="s">
        <v>876</v>
      </c>
      <c r="R37" s="101" t="s">
        <v>876</v>
      </c>
      <c r="S37" s="101" t="s">
        <v>876</v>
      </c>
      <c r="T37" s="101" t="s">
        <v>876</v>
      </c>
      <c r="U37" s="101" t="s">
        <v>876</v>
      </c>
      <c r="V37" s="101" t="s">
        <v>876</v>
      </c>
      <c r="W37" s="101" t="s">
        <v>876</v>
      </c>
      <c r="X37" s="101" t="s">
        <v>876</v>
      </c>
      <c r="Y37" s="101" t="s">
        <v>876</v>
      </c>
      <c r="Z37" s="101" t="s">
        <v>876</v>
      </c>
      <c r="AA37" s="101" t="s">
        <v>876</v>
      </c>
      <c r="AB37" s="101" t="s">
        <v>876</v>
      </c>
      <c r="AC37" s="101" t="s">
        <v>876</v>
      </c>
      <c r="AD37" s="101" t="s">
        <v>876</v>
      </c>
      <c r="AE37" s="101" t="s">
        <v>876</v>
      </c>
      <c r="AF37" s="101" t="s">
        <v>876</v>
      </c>
      <c r="AG37" s="101" t="s">
        <v>876</v>
      </c>
      <c r="AH37" s="101" t="s">
        <v>876</v>
      </c>
      <c r="AI37" s="101" t="s">
        <v>876</v>
      </c>
      <c r="AJ37" s="101" t="s">
        <v>876</v>
      </c>
      <c r="AK37" s="101" t="s">
        <v>876</v>
      </c>
      <c r="AL37" s="101" t="s">
        <v>876</v>
      </c>
      <c r="AM37" s="101" t="s">
        <v>876</v>
      </c>
      <c r="AN37" s="101" t="s">
        <v>876</v>
      </c>
      <c r="AO37" s="101" t="s">
        <v>876</v>
      </c>
      <c r="AP37" s="101" t="s">
        <v>876</v>
      </c>
      <c r="AQ37" s="101" t="s">
        <v>876</v>
      </c>
      <c r="AR37" s="101" t="s">
        <v>876</v>
      </c>
      <c r="AS37" s="101" t="s">
        <v>876</v>
      </c>
      <c r="AT37" s="101" t="s">
        <v>876</v>
      </c>
      <c r="AU37" s="101" t="s">
        <v>876</v>
      </c>
      <c r="AV37" s="101" t="s">
        <v>876</v>
      </c>
      <c r="AW37" s="101" t="s">
        <v>876</v>
      </c>
      <c r="AX37" s="101" t="s">
        <v>876</v>
      </c>
      <c r="AY37" s="101" t="s">
        <v>876</v>
      </c>
      <c r="AZ37" s="101" t="s">
        <v>876</v>
      </c>
      <c r="BA37" s="101" t="s">
        <v>876</v>
      </c>
      <c r="BB37" s="101" t="s">
        <v>876</v>
      </c>
      <c r="BC37" s="101" t="s">
        <v>876</v>
      </c>
      <c r="BD37" s="101" t="s">
        <v>876</v>
      </c>
      <c r="BE37" s="101" t="s">
        <v>876</v>
      </c>
      <c r="BF37" s="101" t="s">
        <v>876</v>
      </c>
      <c r="BG37" s="101" t="s">
        <v>876</v>
      </c>
      <c r="BH37" s="101" t="s">
        <v>876</v>
      </c>
      <c r="BI37" s="101" t="s">
        <v>876</v>
      </c>
      <c r="BJ37" s="101" t="s">
        <v>876</v>
      </c>
      <c r="BK37" s="101" t="s">
        <v>876</v>
      </c>
      <c r="BL37" s="101" t="s">
        <v>876</v>
      </c>
      <c r="BM37" s="101" t="s">
        <v>876</v>
      </c>
      <c r="BN37" s="101" t="s">
        <v>876</v>
      </c>
      <c r="BO37" s="101" t="s">
        <v>876</v>
      </c>
      <c r="BP37" s="101" t="s">
        <v>876</v>
      </c>
      <c r="BQ37" s="101" t="s">
        <v>876</v>
      </c>
      <c r="BR37" s="101" t="s">
        <v>876</v>
      </c>
      <c r="BS37" s="101" t="s">
        <v>876</v>
      </c>
      <c r="BT37" s="101" t="s">
        <v>876</v>
      </c>
      <c r="BU37" s="101" t="s">
        <v>876</v>
      </c>
      <c r="BV37" s="101" t="s">
        <v>876</v>
      </c>
      <c r="BW37" s="101" t="s">
        <v>876</v>
      </c>
      <c r="BX37" s="101" t="s">
        <v>876</v>
      </c>
      <c r="BY37" s="101" t="s">
        <v>876</v>
      </c>
      <c r="BZ37" s="101" t="s">
        <v>876</v>
      </c>
      <c r="CA37" s="103" t="s">
        <v>876</v>
      </c>
    </row>
    <row r="38" spans="1:79" ht="37.5" hidden="1" customHeight="1" outlineLevel="1" x14ac:dyDescent="0.25">
      <c r="A38" s="73" t="s">
        <v>446</v>
      </c>
      <c r="B38" s="81" t="s">
        <v>856</v>
      </c>
      <c r="C38" s="90" t="s">
        <v>876</v>
      </c>
      <c r="D38" s="101" t="s">
        <v>876</v>
      </c>
      <c r="E38" s="101" t="s">
        <v>876</v>
      </c>
      <c r="F38" s="101" t="s">
        <v>876</v>
      </c>
      <c r="G38" s="101" t="s">
        <v>876</v>
      </c>
      <c r="H38" s="101" t="s">
        <v>876</v>
      </c>
      <c r="I38" s="101" t="s">
        <v>876</v>
      </c>
      <c r="J38" s="101" t="s">
        <v>876</v>
      </c>
      <c r="K38" s="101" t="s">
        <v>876</v>
      </c>
      <c r="L38" s="101" t="s">
        <v>876</v>
      </c>
      <c r="M38" s="101" t="s">
        <v>876</v>
      </c>
      <c r="N38" s="101" t="s">
        <v>876</v>
      </c>
      <c r="O38" s="101" t="s">
        <v>876</v>
      </c>
      <c r="P38" s="101" t="s">
        <v>876</v>
      </c>
      <c r="Q38" s="101" t="s">
        <v>876</v>
      </c>
      <c r="R38" s="101" t="s">
        <v>876</v>
      </c>
      <c r="S38" s="101" t="s">
        <v>876</v>
      </c>
      <c r="T38" s="101" t="s">
        <v>876</v>
      </c>
      <c r="U38" s="101" t="s">
        <v>876</v>
      </c>
      <c r="V38" s="101" t="s">
        <v>876</v>
      </c>
      <c r="W38" s="101" t="s">
        <v>876</v>
      </c>
      <c r="X38" s="101" t="s">
        <v>876</v>
      </c>
      <c r="Y38" s="101" t="s">
        <v>876</v>
      </c>
      <c r="Z38" s="101" t="s">
        <v>876</v>
      </c>
      <c r="AA38" s="101" t="s">
        <v>876</v>
      </c>
      <c r="AB38" s="101" t="s">
        <v>876</v>
      </c>
      <c r="AC38" s="101" t="s">
        <v>876</v>
      </c>
      <c r="AD38" s="101" t="s">
        <v>876</v>
      </c>
      <c r="AE38" s="101" t="s">
        <v>876</v>
      </c>
      <c r="AF38" s="101" t="s">
        <v>876</v>
      </c>
      <c r="AG38" s="101" t="s">
        <v>876</v>
      </c>
      <c r="AH38" s="101" t="s">
        <v>876</v>
      </c>
      <c r="AI38" s="101" t="s">
        <v>876</v>
      </c>
      <c r="AJ38" s="101" t="s">
        <v>876</v>
      </c>
      <c r="AK38" s="101" t="s">
        <v>876</v>
      </c>
      <c r="AL38" s="101" t="s">
        <v>876</v>
      </c>
      <c r="AM38" s="101" t="s">
        <v>876</v>
      </c>
      <c r="AN38" s="101" t="s">
        <v>876</v>
      </c>
      <c r="AO38" s="101" t="s">
        <v>876</v>
      </c>
      <c r="AP38" s="101" t="s">
        <v>876</v>
      </c>
      <c r="AQ38" s="101" t="s">
        <v>876</v>
      </c>
      <c r="AR38" s="101" t="s">
        <v>876</v>
      </c>
      <c r="AS38" s="101" t="s">
        <v>876</v>
      </c>
      <c r="AT38" s="101" t="s">
        <v>876</v>
      </c>
      <c r="AU38" s="101" t="s">
        <v>876</v>
      </c>
      <c r="AV38" s="101" t="s">
        <v>876</v>
      </c>
      <c r="AW38" s="101" t="s">
        <v>876</v>
      </c>
      <c r="AX38" s="101" t="s">
        <v>876</v>
      </c>
      <c r="AY38" s="101" t="s">
        <v>876</v>
      </c>
      <c r="AZ38" s="101" t="s">
        <v>876</v>
      </c>
      <c r="BA38" s="101" t="s">
        <v>876</v>
      </c>
      <c r="BB38" s="101" t="s">
        <v>876</v>
      </c>
      <c r="BC38" s="101" t="s">
        <v>876</v>
      </c>
      <c r="BD38" s="101" t="s">
        <v>876</v>
      </c>
      <c r="BE38" s="101" t="s">
        <v>876</v>
      </c>
      <c r="BF38" s="101" t="s">
        <v>876</v>
      </c>
      <c r="BG38" s="101" t="s">
        <v>876</v>
      </c>
      <c r="BH38" s="101" t="s">
        <v>876</v>
      </c>
      <c r="BI38" s="101" t="s">
        <v>876</v>
      </c>
      <c r="BJ38" s="101" t="s">
        <v>876</v>
      </c>
      <c r="BK38" s="101" t="s">
        <v>876</v>
      </c>
      <c r="BL38" s="101" t="s">
        <v>876</v>
      </c>
      <c r="BM38" s="101" t="s">
        <v>876</v>
      </c>
      <c r="BN38" s="101" t="s">
        <v>876</v>
      </c>
      <c r="BO38" s="101" t="s">
        <v>876</v>
      </c>
      <c r="BP38" s="101" t="s">
        <v>876</v>
      </c>
      <c r="BQ38" s="101" t="s">
        <v>876</v>
      </c>
      <c r="BR38" s="101" t="s">
        <v>876</v>
      </c>
      <c r="BS38" s="101" t="s">
        <v>876</v>
      </c>
      <c r="BT38" s="101" t="s">
        <v>876</v>
      </c>
      <c r="BU38" s="101" t="s">
        <v>876</v>
      </c>
      <c r="BV38" s="101" t="s">
        <v>876</v>
      </c>
      <c r="BW38" s="101" t="s">
        <v>876</v>
      </c>
      <c r="BX38" s="101" t="s">
        <v>876</v>
      </c>
      <c r="BY38" s="101" t="s">
        <v>876</v>
      </c>
      <c r="BZ38" s="101" t="s">
        <v>876</v>
      </c>
      <c r="CA38" s="103" t="s">
        <v>876</v>
      </c>
    </row>
    <row r="39" spans="1:79" ht="37.5" hidden="1" customHeight="1" collapsed="1" x14ac:dyDescent="0.25">
      <c r="A39" s="73" t="s">
        <v>24</v>
      </c>
      <c r="B39" s="81" t="s">
        <v>857</v>
      </c>
      <c r="C39" s="90" t="s">
        <v>876</v>
      </c>
      <c r="D39" s="101" t="s">
        <v>876</v>
      </c>
      <c r="E39" s="101" t="s">
        <v>876</v>
      </c>
      <c r="F39" s="101" t="s">
        <v>876</v>
      </c>
      <c r="G39" s="101" t="s">
        <v>876</v>
      </c>
      <c r="H39" s="101" t="s">
        <v>876</v>
      </c>
      <c r="I39" s="101" t="s">
        <v>876</v>
      </c>
      <c r="J39" s="101" t="s">
        <v>876</v>
      </c>
      <c r="K39" s="101" t="s">
        <v>876</v>
      </c>
      <c r="L39" s="101" t="s">
        <v>876</v>
      </c>
      <c r="M39" s="101" t="s">
        <v>876</v>
      </c>
      <c r="N39" s="101" t="s">
        <v>876</v>
      </c>
      <c r="O39" s="101" t="s">
        <v>876</v>
      </c>
      <c r="P39" s="101" t="s">
        <v>876</v>
      </c>
      <c r="Q39" s="101" t="s">
        <v>876</v>
      </c>
      <c r="R39" s="101" t="s">
        <v>876</v>
      </c>
      <c r="S39" s="101" t="s">
        <v>876</v>
      </c>
      <c r="T39" s="101" t="s">
        <v>876</v>
      </c>
      <c r="U39" s="101" t="s">
        <v>876</v>
      </c>
      <c r="V39" s="101" t="s">
        <v>876</v>
      </c>
      <c r="W39" s="101" t="s">
        <v>876</v>
      </c>
      <c r="X39" s="101" t="s">
        <v>876</v>
      </c>
      <c r="Y39" s="101" t="s">
        <v>876</v>
      </c>
      <c r="Z39" s="101" t="s">
        <v>876</v>
      </c>
      <c r="AA39" s="101" t="s">
        <v>876</v>
      </c>
      <c r="AB39" s="101" t="s">
        <v>876</v>
      </c>
      <c r="AC39" s="101" t="s">
        <v>876</v>
      </c>
      <c r="AD39" s="101" t="s">
        <v>876</v>
      </c>
      <c r="AE39" s="101" t="s">
        <v>876</v>
      </c>
      <c r="AF39" s="101" t="s">
        <v>876</v>
      </c>
      <c r="AG39" s="101" t="s">
        <v>876</v>
      </c>
      <c r="AH39" s="101" t="s">
        <v>876</v>
      </c>
      <c r="AI39" s="101" t="s">
        <v>876</v>
      </c>
      <c r="AJ39" s="101" t="s">
        <v>876</v>
      </c>
      <c r="AK39" s="101" t="s">
        <v>876</v>
      </c>
      <c r="AL39" s="101" t="s">
        <v>876</v>
      </c>
      <c r="AM39" s="101" t="s">
        <v>876</v>
      </c>
      <c r="AN39" s="101" t="s">
        <v>876</v>
      </c>
      <c r="AO39" s="101" t="s">
        <v>876</v>
      </c>
      <c r="AP39" s="101" t="s">
        <v>876</v>
      </c>
      <c r="AQ39" s="101" t="s">
        <v>876</v>
      </c>
      <c r="AR39" s="101" t="s">
        <v>876</v>
      </c>
      <c r="AS39" s="101" t="s">
        <v>876</v>
      </c>
      <c r="AT39" s="101" t="s">
        <v>876</v>
      </c>
      <c r="AU39" s="101" t="s">
        <v>876</v>
      </c>
      <c r="AV39" s="101" t="s">
        <v>876</v>
      </c>
      <c r="AW39" s="101" t="s">
        <v>876</v>
      </c>
      <c r="AX39" s="101" t="s">
        <v>876</v>
      </c>
      <c r="AY39" s="101" t="s">
        <v>876</v>
      </c>
      <c r="AZ39" s="101" t="s">
        <v>876</v>
      </c>
      <c r="BA39" s="101" t="s">
        <v>876</v>
      </c>
      <c r="BB39" s="101" t="s">
        <v>876</v>
      </c>
      <c r="BC39" s="101" t="s">
        <v>876</v>
      </c>
      <c r="BD39" s="101" t="s">
        <v>876</v>
      </c>
      <c r="BE39" s="101" t="s">
        <v>876</v>
      </c>
      <c r="BF39" s="101" t="s">
        <v>876</v>
      </c>
      <c r="BG39" s="101" t="s">
        <v>876</v>
      </c>
      <c r="BH39" s="101" t="s">
        <v>876</v>
      </c>
      <c r="BI39" s="101" t="s">
        <v>876</v>
      </c>
      <c r="BJ39" s="101" t="s">
        <v>876</v>
      </c>
      <c r="BK39" s="101" t="s">
        <v>876</v>
      </c>
      <c r="BL39" s="101" t="s">
        <v>876</v>
      </c>
      <c r="BM39" s="101" t="s">
        <v>876</v>
      </c>
      <c r="BN39" s="101" t="s">
        <v>876</v>
      </c>
      <c r="BO39" s="101" t="s">
        <v>876</v>
      </c>
      <c r="BP39" s="101" t="s">
        <v>876</v>
      </c>
      <c r="BQ39" s="101" t="s">
        <v>876</v>
      </c>
      <c r="BR39" s="101" t="s">
        <v>876</v>
      </c>
      <c r="BS39" s="101" t="s">
        <v>876</v>
      </c>
      <c r="BT39" s="101" t="s">
        <v>876</v>
      </c>
      <c r="BU39" s="101" t="s">
        <v>876</v>
      </c>
      <c r="BV39" s="101" t="s">
        <v>876</v>
      </c>
      <c r="BW39" s="101" t="s">
        <v>876</v>
      </c>
      <c r="BX39" s="101" t="s">
        <v>876</v>
      </c>
      <c r="BY39" s="101" t="s">
        <v>876</v>
      </c>
      <c r="BZ39" s="101" t="s">
        <v>876</v>
      </c>
      <c r="CA39" s="103" t="s">
        <v>876</v>
      </c>
    </row>
    <row r="40" spans="1:79" ht="37.5" hidden="1" customHeight="1" outlineLevel="1" x14ac:dyDescent="0.25">
      <c r="A40" s="73" t="s">
        <v>467</v>
      </c>
      <c r="B40" s="81" t="s">
        <v>858</v>
      </c>
      <c r="C40" s="90" t="s">
        <v>876</v>
      </c>
      <c r="D40" s="101" t="s">
        <v>876</v>
      </c>
      <c r="E40" s="101" t="s">
        <v>876</v>
      </c>
      <c r="F40" s="101" t="s">
        <v>876</v>
      </c>
      <c r="G40" s="101" t="s">
        <v>876</v>
      </c>
      <c r="H40" s="101" t="s">
        <v>876</v>
      </c>
      <c r="I40" s="101" t="s">
        <v>876</v>
      </c>
      <c r="J40" s="101" t="s">
        <v>876</v>
      </c>
      <c r="K40" s="101" t="s">
        <v>876</v>
      </c>
      <c r="L40" s="101" t="s">
        <v>876</v>
      </c>
      <c r="M40" s="101" t="s">
        <v>876</v>
      </c>
      <c r="N40" s="101" t="s">
        <v>876</v>
      </c>
      <c r="O40" s="101" t="s">
        <v>876</v>
      </c>
      <c r="P40" s="101" t="s">
        <v>876</v>
      </c>
      <c r="Q40" s="101" t="s">
        <v>876</v>
      </c>
      <c r="R40" s="101" t="s">
        <v>876</v>
      </c>
      <c r="S40" s="101" t="s">
        <v>876</v>
      </c>
      <c r="T40" s="101" t="s">
        <v>876</v>
      </c>
      <c r="U40" s="101" t="s">
        <v>876</v>
      </c>
      <c r="V40" s="101" t="s">
        <v>876</v>
      </c>
      <c r="W40" s="101" t="s">
        <v>876</v>
      </c>
      <c r="X40" s="101" t="s">
        <v>876</v>
      </c>
      <c r="Y40" s="101" t="s">
        <v>876</v>
      </c>
      <c r="Z40" s="101" t="s">
        <v>876</v>
      </c>
      <c r="AA40" s="101" t="s">
        <v>876</v>
      </c>
      <c r="AB40" s="101" t="s">
        <v>876</v>
      </c>
      <c r="AC40" s="101" t="s">
        <v>876</v>
      </c>
      <c r="AD40" s="101" t="s">
        <v>876</v>
      </c>
      <c r="AE40" s="101" t="s">
        <v>876</v>
      </c>
      <c r="AF40" s="101" t="s">
        <v>876</v>
      </c>
      <c r="AG40" s="101" t="s">
        <v>876</v>
      </c>
      <c r="AH40" s="101" t="s">
        <v>876</v>
      </c>
      <c r="AI40" s="101" t="s">
        <v>876</v>
      </c>
      <c r="AJ40" s="101" t="s">
        <v>876</v>
      </c>
      <c r="AK40" s="101" t="s">
        <v>876</v>
      </c>
      <c r="AL40" s="101" t="s">
        <v>876</v>
      </c>
      <c r="AM40" s="101" t="s">
        <v>876</v>
      </c>
      <c r="AN40" s="101" t="s">
        <v>876</v>
      </c>
      <c r="AO40" s="101" t="s">
        <v>876</v>
      </c>
      <c r="AP40" s="101" t="s">
        <v>876</v>
      </c>
      <c r="AQ40" s="101" t="s">
        <v>876</v>
      </c>
      <c r="AR40" s="101" t="s">
        <v>876</v>
      </c>
      <c r="AS40" s="101" t="s">
        <v>876</v>
      </c>
      <c r="AT40" s="101" t="s">
        <v>876</v>
      </c>
      <c r="AU40" s="101" t="s">
        <v>876</v>
      </c>
      <c r="AV40" s="101" t="s">
        <v>876</v>
      </c>
      <c r="AW40" s="101" t="s">
        <v>876</v>
      </c>
      <c r="AX40" s="101" t="s">
        <v>876</v>
      </c>
      <c r="AY40" s="101" t="s">
        <v>876</v>
      </c>
      <c r="AZ40" s="101" t="s">
        <v>876</v>
      </c>
      <c r="BA40" s="101" t="s">
        <v>876</v>
      </c>
      <c r="BB40" s="101" t="s">
        <v>876</v>
      </c>
      <c r="BC40" s="101" t="s">
        <v>876</v>
      </c>
      <c r="BD40" s="101" t="s">
        <v>876</v>
      </c>
      <c r="BE40" s="101" t="s">
        <v>876</v>
      </c>
      <c r="BF40" s="101" t="s">
        <v>876</v>
      </c>
      <c r="BG40" s="101" t="s">
        <v>876</v>
      </c>
      <c r="BH40" s="101" t="s">
        <v>876</v>
      </c>
      <c r="BI40" s="101" t="s">
        <v>876</v>
      </c>
      <c r="BJ40" s="101" t="s">
        <v>876</v>
      </c>
      <c r="BK40" s="101" t="s">
        <v>876</v>
      </c>
      <c r="BL40" s="101" t="s">
        <v>876</v>
      </c>
      <c r="BM40" s="101" t="s">
        <v>876</v>
      </c>
      <c r="BN40" s="101" t="s">
        <v>876</v>
      </c>
      <c r="BO40" s="101" t="s">
        <v>876</v>
      </c>
      <c r="BP40" s="101" t="s">
        <v>876</v>
      </c>
      <c r="BQ40" s="101" t="s">
        <v>876</v>
      </c>
      <c r="BR40" s="101" t="s">
        <v>876</v>
      </c>
      <c r="BS40" s="101" t="s">
        <v>876</v>
      </c>
      <c r="BT40" s="101" t="s">
        <v>876</v>
      </c>
      <c r="BU40" s="101" t="s">
        <v>876</v>
      </c>
      <c r="BV40" s="101" t="s">
        <v>876</v>
      </c>
      <c r="BW40" s="101" t="s">
        <v>876</v>
      </c>
      <c r="BX40" s="101" t="s">
        <v>876</v>
      </c>
      <c r="BY40" s="101" t="s">
        <v>876</v>
      </c>
      <c r="BZ40" s="101" t="s">
        <v>876</v>
      </c>
      <c r="CA40" s="103" t="s">
        <v>876</v>
      </c>
    </row>
    <row r="41" spans="1:79" ht="37.5" hidden="1" customHeight="1" outlineLevel="1" x14ac:dyDescent="0.25">
      <c r="A41" s="73" t="s">
        <v>468</v>
      </c>
      <c r="B41" s="81" t="s">
        <v>859</v>
      </c>
      <c r="C41" s="90" t="s">
        <v>876</v>
      </c>
      <c r="D41" s="101" t="s">
        <v>876</v>
      </c>
      <c r="E41" s="101" t="s">
        <v>876</v>
      </c>
      <c r="F41" s="101" t="s">
        <v>876</v>
      </c>
      <c r="G41" s="101" t="s">
        <v>876</v>
      </c>
      <c r="H41" s="101" t="s">
        <v>876</v>
      </c>
      <c r="I41" s="101" t="s">
        <v>876</v>
      </c>
      <c r="J41" s="101" t="s">
        <v>876</v>
      </c>
      <c r="K41" s="101" t="s">
        <v>876</v>
      </c>
      <c r="L41" s="101" t="s">
        <v>876</v>
      </c>
      <c r="M41" s="101" t="s">
        <v>876</v>
      </c>
      <c r="N41" s="101" t="s">
        <v>876</v>
      </c>
      <c r="O41" s="101" t="s">
        <v>876</v>
      </c>
      <c r="P41" s="101" t="s">
        <v>876</v>
      </c>
      <c r="Q41" s="101" t="s">
        <v>876</v>
      </c>
      <c r="R41" s="101" t="s">
        <v>876</v>
      </c>
      <c r="S41" s="101" t="s">
        <v>876</v>
      </c>
      <c r="T41" s="101" t="s">
        <v>876</v>
      </c>
      <c r="U41" s="101" t="s">
        <v>876</v>
      </c>
      <c r="V41" s="101" t="s">
        <v>876</v>
      </c>
      <c r="W41" s="101" t="s">
        <v>876</v>
      </c>
      <c r="X41" s="101" t="s">
        <v>876</v>
      </c>
      <c r="Y41" s="101" t="s">
        <v>876</v>
      </c>
      <c r="Z41" s="101" t="s">
        <v>876</v>
      </c>
      <c r="AA41" s="101" t="s">
        <v>876</v>
      </c>
      <c r="AB41" s="101" t="s">
        <v>876</v>
      </c>
      <c r="AC41" s="101" t="s">
        <v>876</v>
      </c>
      <c r="AD41" s="101" t="s">
        <v>876</v>
      </c>
      <c r="AE41" s="101" t="s">
        <v>876</v>
      </c>
      <c r="AF41" s="101" t="s">
        <v>876</v>
      </c>
      <c r="AG41" s="101" t="s">
        <v>876</v>
      </c>
      <c r="AH41" s="101" t="s">
        <v>876</v>
      </c>
      <c r="AI41" s="101" t="s">
        <v>876</v>
      </c>
      <c r="AJ41" s="101" t="s">
        <v>876</v>
      </c>
      <c r="AK41" s="101" t="s">
        <v>876</v>
      </c>
      <c r="AL41" s="101" t="s">
        <v>876</v>
      </c>
      <c r="AM41" s="101" t="s">
        <v>876</v>
      </c>
      <c r="AN41" s="101" t="s">
        <v>876</v>
      </c>
      <c r="AO41" s="101" t="s">
        <v>876</v>
      </c>
      <c r="AP41" s="101" t="s">
        <v>876</v>
      </c>
      <c r="AQ41" s="101" t="s">
        <v>876</v>
      </c>
      <c r="AR41" s="101" t="s">
        <v>876</v>
      </c>
      <c r="AS41" s="101" t="s">
        <v>876</v>
      </c>
      <c r="AT41" s="101" t="s">
        <v>876</v>
      </c>
      <c r="AU41" s="101" t="s">
        <v>876</v>
      </c>
      <c r="AV41" s="101" t="s">
        <v>876</v>
      </c>
      <c r="AW41" s="101" t="s">
        <v>876</v>
      </c>
      <c r="AX41" s="101" t="s">
        <v>876</v>
      </c>
      <c r="AY41" s="101" t="s">
        <v>876</v>
      </c>
      <c r="AZ41" s="101" t="s">
        <v>876</v>
      </c>
      <c r="BA41" s="101" t="s">
        <v>876</v>
      </c>
      <c r="BB41" s="101" t="s">
        <v>876</v>
      </c>
      <c r="BC41" s="101" t="s">
        <v>876</v>
      </c>
      <c r="BD41" s="101" t="s">
        <v>876</v>
      </c>
      <c r="BE41" s="101" t="s">
        <v>876</v>
      </c>
      <c r="BF41" s="101" t="s">
        <v>876</v>
      </c>
      <c r="BG41" s="101" t="s">
        <v>876</v>
      </c>
      <c r="BH41" s="101" t="s">
        <v>876</v>
      </c>
      <c r="BI41" s="101" t="s">
        <v>876</v>
      </c>
      <c r="BJ41" s="101" t="s">
        <v>876</v>
      </c>
      <c r="BK41" s="101" t="s">
        <v>876</v>
      </c>
      <c r="BL41" s="101" t="s">
        <v>876</v>
      </c>
      <c r="BM41" s="101" t="s">
        <v>876</v>
      </c>
      <c r="BN41" s="101" t="s">
        <v>876</v>
      </c>
      <c r="BO41" s="101" t="s">
        <v>876</v>
      </c>
      <c r="BP41" s="101" t="s">
        <v>876</v>
      </c>
      <c r="BQ41" s="101" t="s">
        <v>876</v>
      </c>
      <c r="BR41" s="101" t="s">
        <v>876</v>
      </c>
      <c r="BS41" s="101" t="s">
        <v>876</v>
      </c>
      <c r="BT41" s="101" t="s">
        <v>876</v>
      </c>
      <c r="BU41" s="101" t="s">
        <v>876</v>
      </c>
      <c r="BV41" s="101" t="s">
        <v>876</v>
      </c>
      <c r="BW41" s="101" t="s">
        <v>876</v>
      </c>
      <c r="BX41" s="101" t="s">
        <v>876</v>
      </c>
      <c r="BY41" s="101" t="s">
        <v>876</v>
      </c>
      <c r="BZ41" s="101" t="s">
        <v>876</v>
      </c>
      <c r="CA41" s="103" t="s">
        <v>876</v>
      </c>
    </row>
    <row r="42" spans="1:79" ht="37.5" hidden="1" customHeight="1" collapsed="1" x14ac:dyDescent="0.25">
      <c r="A42" s="73" t="s">
        <v>26</v>
      </c>
      <c r="B42" s="81" t="s">
        <v>860</v>
      </c>
      <c r="C42" s="90" t="s">
        <v>876</v>
      </c>
      <c r="D42" s="101" t="s">
        <v>876</v>
      </c>
      <c r="E42" s="101" t="s">
        <v>876</v>
      </c>
      <c r="F42" s="101" t="s">
        <v>876</v>
      </c>
      <c r="G42" s="101" t="s">
        <v>876</v>
      </c>
      <c r="H42" s="101" t="s">
        <v>876</v>
      </c>
      <c r="I42" s="101" t="s">
        <v>876</v>
      </c>
      <c r="J42" s="101" t="s">
        <v>876</v>
      </c>
      <c r="K42" s="101" t="s">
        <v>876</v>
      </c>
      <c r="L42" s="101" t="s">
        <v>876</v>
      </c>
      <c r="M42" s="101" t="s">
        <v>876</v>
      </c>
      <c r="N42" s="101" t="s">
        <v>876</v>
      </c>
      <c r="O42" s="101" t="s">
        <v>876</v>
      </c>
      <c r="P42" s="101" t="s">
        <v>876</v>
      </c>
      <c r="Q42" s="101" t="s">
        <v>876</v>
      </c>
      <c r="R42" s="101" t="s">
        <v>876</v>
      </c>
      <c r="S42" s="101" t="s">
        <v>876</v>
      </c>
      <c r="T42" s="101" t="s">
        <v>876</v>
      </c>
      <c r="U42" s="101" t="s">
        <v>876</v>
      </c>
      <c r="V42" s="101" t="s">
        <v>876</v>
      </c>
      <c r="W42" s="101" t="s">
        <v>876</v>
      </c>
      <c r="X42" s="101" t="s">
        <v>876</v>
      </c>
      <c r="Y42" s="101" t="s">
        <v>876</v>
      </c>
      <c r="Z42" s="101" t="s">
        <v>876</v>
      </c>
      <c r="AA42" s="101" t="s">
        <v>876</v>
      </c>
      <c r="AB42" s="101" t="s">
        <v>876</v>
      </c>
      <c r="AC42" s="101" t="s">
        <v>876</v>
      </c>
      <c r="AD42" s="101" t="s">
        <v>876</v>
      </c>
      <c r="AE42" s="101" t="s">
        <v>876</v>
      </c>
      <c r="AF42" s="101" t="s">
        <v>876</v>
      </c>
      <c r="AG42" s="101" t="s">
        <v>876</v>
      </c>
      <c r="AH42" s="101" t="s">
        <v>876</v>
      </c>
      <c r="AI42" s="101" t="s">
        <v>876</v>
      </c>
      <c r="AJ42" s="101" t="s">
        <v>876</v>
      </c>
      <c r="AK42" s="101" t="s">
        <v>876</v>
      </c>
      <c r="AL42" s="101" t="s">
        <v>876</v>
      </c>
      <c r="AM42" s="101" t="s">
        <v>876</v>
      </c>
      <c r="AN42" s="101" t="s">
        <v>876</v>
      </c>
      <c r="AO42" s="101" t="s">
        <v>876</v>
      </c>
      <c r="AP42" s="101" t="s">
        <v>876</v>
      </c>
      <c r="AQ42" s="101" t="s">
        <v>876</v>
      </c>
      <c r="AR42" s="101" t="s">
        <v>876</v>
      </c>
      <c r="AS42" s="101" t="s">
        <v>876</v>
      </c>
      <c r="AT42" s="101" t="s">
        <v>876</v>
      </c>
      <c r="AU42" s="101" t="s">
        <v>876</v>
      </c>
      <c r="AV42" s="101" t="s">
        <v>876</v>
      </c>
      <c r="AW42" s="101" t="s">
        <v>876</v>
      </c>
      <c r="AX42" s="101" t="s">
        <v>876</v>
      </c>
      <c r="AY42" s="101" t="s">
        <v>876</v>
      </c>
      <c r="AZ42" s="101" t="s">
        <v>876</v>
      </c>
      <c r="BA42" s="101" t="s">
        <v>876</v>
      </c>
      <c r="BB42" s="101" t="s">
        <v>876</v>
      </c>
      <c r="BC42" s="101" t="s">
        <v>876</v>
      </c>
      <c r="BD42" s="101" t="s">
        <v>876</v>
      </c>
      <c r="BE42" s="101" t="s">
        <v>876</v>
      </c>
      <c r="BF42" s="101" t="s">
        <v>876</v>
      </c>
      <c r="BG42" s="101" t="s">
        <v>876</v>
      </c>
      <c r="BH42" s="101" t="s">
        <v>876</v>
      </c>
      <c r="BI42" s="101" t="s">
        <v>876</v>
      </c>
      <c r="BJ42" s="101" t="s">
        <v>876</v>
      </c>
      <c r="BK42" s="101" t="s">
        <v>876</v>
      </c>
      <c r="BL42" s="101" t="s">
        <v>876</v>
      </c>
      <c r="BM42" s="101" t="s">
        <v>876</v>
      </c>
      <c r="BN42" s="101" t="s">
        <v>876</v>
      </c>
      <c r="BO42" s="101" t="s">
        <v>876</v>
      </c>
      <c r="BP42" s="101" t="s">
        <v>876</v>
      </c>
      <c r="BQ42" s="101" t="s">
        <v>876</v>
      </c>
      <c r="BR42" s="101" t="s">
        <v>876</v>
      </c>
      <c r="BS42" s="101" t="s">
        <v>876</v>
      </c>
      <c r="BT42" s="101" t="s">
        <v>876</v>
      </c>
      <c r="BU42" s="101" t="s">
        <v>876</v>
      </c>
      <c r="BV42" s="101" t="s">
        <v>876</v>
      </c>
      <c r="BW42" s="101" t="s">
        <v>876</v>
      </c>
      <c r="BX42" s="101" t="s">
        <v>876</v>
      </c>
      <c r="BY42" s="101" t="s">
        <v>876</v>
      </c>
      <c r="BZ42" s="101" t="s">
        <v>876</v>
      </c>
      <c r="CA42" s="103" t="s">
        <v>876</v>
      </c>
    </row>
    <row r="43" spans="1:79" ht="25.5" hidden="1" customHeight="1" outlineLevel="1" x14ac:dyDescent="0.25">
      <c r="A43" s="73" t="s">
        <v>861</v>
      </c>
      <c r="B43" s="81" t="s">
        <v>862</v>
      </c>
      <c r="C43" s="90" t="s">
        <v>876</v>
      </c>
      <c r="D43" s="101" t="s">
        <v>876</v>
      </c>
      <c r="E43" s="101" t="s">
        <v>876</v>
      </c>
      <c r="F43" s="101" t="s">
        <v>876</v>
      </c>
      <c r="G43" s="101" t="s">
        <v>876</v>
      </c>
      <c r="H43" s="101" t="s">
        <v>876</v>
      </c>
      <c r="I43" s="101" t="s">
        <v>876</v>
      </c>
      <c r="J43" s="101" t="s">
        <v>876</v>
      </c>
      <c r="K43" s="101" t="s">
        <v>876</v>
      </c>
      <c r="L43" s="101" t="s">
        <v>876</v>
      </c>
      <c r="M43" s="101" t="s">
        <v>876</v>
      </c>
      <c r="N43" s="101" t="s">
        <v>876</v>
      </c>
      <c r="O43" s="101" t="s">
        <v>876</v>
      </c>
      <c r="P43" s="101" t="s">
        <v>876</v>
      </c>
      <c r="Q43" s="101" t="s">
        <v>876</v>
      </c>
      <c r="R43" s="101" t="s">
        <v>876</v>
      </c>
      <c r="S43" s="101" t="s">
        <v>876</v>
      </c>
      <c r="T43" s="101" t="s">
        <v>876</v>
      </c>
      <c r="U43" s="101" t="s">
        <v>876</v>
      </c>
      <c r="V43" s="101" t="s">
        <v>876</v>
      </c>
      <c r="W43" s="101" t="s">
        <v>876</v>
      </c>
      <c r="X43" s="101" t="s">
        <v>876</v>
      </c>
      <c r="Y43" s="101" t="s">
        <v>876</v>
      </c>
      <c r="Z43" s="101" t="s">
        <v>876</v>
      </c>
      <c r="AA43" s="101" t="s">
        <v>876</v>
      </c>
      <c r="AB43" s="101" t="s">
        <v>876</v>
      </c>
      <c r="AC43" s="101" t="s">
        <v>876</v>
      </c>
      <c r="AD43" s="101" t="s">
        <v>876</v>
      </c>
      <c r="AE43" s="101" t="s">
        <v>876</v>
      </c>
      <c r="AF43" s="101" t="s">
        <v>876</v>
      </c>
      <c r="AG43" s="101" t="s">
        <v>876</v>
      </c>
      <c r="AH43" s="101" t="s">
        <v>876</v>
      </c>
      <c r="AI43" s="101" t="s">
        <v>876</v>
      </c>
      <c r="AJ43" s="101" t="s">
        <v>876</v>
      </c>
      <c r="AK43" s="101" t="s">
        <v>876</v>
      </c>
      <c r="AL43" s="101" t="s">
        <v>876</v>
      </c>
      <c r="AM43" s="101" t="s">
        <v>876</v>
      </c>
      <c r="AN43" s="101" t="s">
        <v>876</v>
      </c>
      <c r="AO43" s="101" t="s">
        <v>876</v>
      </c>
      <c r="AP43" s="101" t="s">
        <v>876</v>
      </c>
      <c r="AQ43" s="101" t="s">
        <v>876</v>
      </c>
      <c r="AR43" s="101" t="s">
        <v>876</v>
      </c>
      <c r="AS43" s="101" t="s">
        <v>876</v>
      </c>
      <c r="AT43" s="101" t="s">
        <v>876</v>
      </c>
      <c r="AU43" s="101" t="s">
        <v>876</v>
      </c>
      <c r="AV43" s="101" t="s">
        <v>876</v>
      </c>
      <c r="AW43" s="101" t="s">
        <v>876</v>
      </c>
      <c r="AX43" s="101" t="s">
        <v>876</v>
      </c>
      <c r="AY43" s="101" t="s">
        <v>876</v>
      </c>
      <c r="AZ43" s="101" t="s">
        <v>876</v>
      </c>
      <c r="BA43" s="101" t="s">
        <v>876</v>
      </c>
      <c r="BB43" s="101" t="s">
        <v>876</v>
      </c>
      <c r="BC43" s="101" t="s">
        <v>876</v>
      </c>
      <c r="BD43" s="101" t="s">
        <v>876</v>
      </c>
      <c r="BE43" s="101" t="s">
        <v>876</v>
      </c>
      <c r="BF43" s="101" t="s">
        <v>876</v>
      </c>
      <c r="BG43" s="101" t="s">
        <v>876</v>
      </c>
      <c r="BH43" s="101" t="s">
        <v>876</v>
      </c>
      <c r="BI43" s="101" t="s">
        <v>876</v>
      </c>
      <c r="BJ43" s="101" t="s">
        <v>876</v>
      </c>
      <c r="BK43" s="101" t="s">
        <v>876</v>
      </c>
      <c r="BL43" s="101" t="s">
        <v>876</v>
      </c>
      <c r="BM43" s="101" t="s">
        <v>876</v>
      </c>
      <c r="BN43" s="101" t="s">
        <v>876</v>
      </c>
      <c r="BO43" s="101" t="s">
        <v>876</v>
      </c>
      <c r="BP43" s="101" t="s">
        <v>876</v>
      </c>
      <c r="BQ43" s="101" t="s">
        <v>876</v>
      </c>
      <c r="BR43" s="101" t="s">
        <v>876</v>
      </c>
      <c r="BS43" s="101" t="s">
        <v>876</v>
      </c>
      <c r="BT43" s="101" t="s">
        <v>876</v>
      </c>
      <c r="BU43" s="101" t="s">
        <v>876</v>
      </c>
      <c r="BV43" s="101" t="s">
        <v>876</v>
      </c>
      <c r="BW43" s="101" t="s">
        <v>876</v>
      </c>
      <c r="BX43" s="101" t="s">
        <v>876</v>
      </c>
      <c r="BY43" s="101" t="s">
        <v>876</v>
      </c>
      <c r="BZ43" s="101" t="s">
        <v>876</v>
      </c>
      <c r="CA43" s="103" t="s">
        <v>876</v>
      </c>
    </row>
    <row r="44" spans="1:79" ht="25.5" hidden="1" customHeight="1" outlineLevel="1" x14ac:dyDescent="0.25">
      <c r="A44" s="73" t="s">
        <v>861</v>
      </c>
      <c r="B44" s="81" t="s">
        <v>863</v>
      </c>
      <c r="C44" s="90" t="s">
        <v>876</v>
      </c>
      <c r="D44" s="101" t="s">
        <v>876</v>
      </c>
      <c r="E44" s="101" t="s">
        <v>876</v>
      </c>
      <c r="F44" s="101" t="s">
        <v>876</v>
      </c>
      <c r="G44" s="101" t="s">
        <v>876</v>
      </c>
      <c r="H44" s="101" t="s">
        <v>876</v>
      </c>
      <c r="I44" s="101" t="s">
        <v>876</v>
      </c>
      <c r="J44" s="101" t="s">
        <v>876</v>
      </c>
      <c r="K44" s="101" t="s">
        <v>876</v>
      </c>
      <c r="L44" s="101" t="s">
        <v>876</v>
      </c>
      <c r="M44" s="101" t="s">
        <v>876</v>
      </c>
      <c r="N44" s="101" t="s">
        <v>876</v>
      </c>
      <c r="O44" s="101" t="s">
        <v>876</v>
      </c>
      <c r="P44" s="101" t="s">
        <v>876</v>
      </c>
      <c r="Q44" s="101" t="s">
        <v>876</v>
      </c>
      <c r="R44" s="101" t="s">
        <v>876</v>
      </c>
      <c r="S44" s="101" t="s">
        <v>876</v>
      </c>
      <c r="T44" s="101" t="s">
        <v>876</v>
      </c>
      <c r="U44" s="101" t="s">
        <v>876</v>
      </c>
      <c r="V44" s="101" t="s">
        <v>876</v>
      </c>
      <c r="W44" s="101" t="s">
        <v>876</v>
      </c>
      <c r="X44" s="101" t="s">
        <v>876</v>
      </c>
      <c r="Y44" s="101" t="s">
        <v>876</v>
      </c>
      <c r="Z44" s="101" t="s">
        <v>876</v>
      </c>
      <c r="AA44" s="101" t="s">
        <v>876</v>
      </c>
      <c r="AB44" s="101" t="s">
        <v>876</v>
      </c>
      <c r="AC44" s="101" t="s">
        <v>876</v>
      </c>
      <c r="AD44" s="101" t="s">
        <v>876</v>
      </c>
      <c r="AE44" s="101" t="s">
        <v>876</v>
      </c>
      <c r="AF44" s="101" t="s">
        <v>876</v>
      </c>
      <c r="AG44" s="101" t="s">
        <v>876</v>
      </c>
      <c r="AH44" s="101" t="s">
        <v>876</v>
      </c>
      <c r="AI44" s="101" t="s">
        <v>876</v>
      </c>
      <c r="AJ44" s="101" t="s">
        <v>876</v>
      </c>
      <c r="AK44" s="101" t="s">
        <v>876</v>
      </c>
      <c r="AL44" s="101" t="s">
        <v>876</v>
      </c>
      <c r="AM44" s="101" t="s">
        <v>876</v>
      </c>
      <c r="AN44" s="101" t="s">
        <v>876</v>
      </c>
      <c r="AO44" s="101" t="s">
        <v>876</v>
      </c>
      <c r="AP44" s="101" t="s">
        <v>876</v>
      </c>
      <c r="AQ44" s="101" t="s">
        <v>876</v>
      </c>
      <c r="AR44" s="101" t="s">
        <v>876</v>
      </c>
      <c r="AS44" s="101" t="s">
        <v>876</v>
      </c>
      <c r="AT44" s="101" t="s">
        <v>876</v>
      </c>
      <c r="AU44" s="101" t="s">
        <v>876</v>
      </c>
      <c r="AV44" s="101" t="s">
        <v>876</v>
      </c>
      <c r="AW44" s="101" t="s">
        <v>876</v>
      </c>
      <c r="AX44" s="101" t="s">
        <v>876</v>
      </c>
      <c r="AY44" s="101" t="s">
        <v>876</v>
      </c>
      <c r="AZ44" s="101" t="s">
        <v>876</v>
      </c>
      <c r="BA44" s="101" t="s">
        <v>876</v>
      </c>
      <c r="BB44" s="101" t="s">
        <v>876</v>
      </c>
      <c r="BC44" s="101" t="s">
        <v>876</v>
      </c>
      <c r="BD44" s="101" t="s">
        <v>876</v>
      </c>
      <c r="BE44" s="101" t="s">
        <v>876</v>
      </c>
      <c r="BF44" s="101" t="s">
        <v>876</v>
      </c>
      <c r="BG44" s="101" t="s">
        <v>876</v>
      </c>
      <c r="BH44" s="101" t="s">
        <v>876</v>
      </c>
      <c r="BI44" s="101" t="s">
        <v>876</v>
      </c>
      <c r="BJ44" s="101" t="s">
        <v>876</v>
      </c>
      <c r="BK44" s="101" t="s">
        <v>876</v>
      </c>
      <c r="BL44" s="101" t="s">
        <v>876</v>
      </c>
      <c r="BM44" s="101" t="s">
        <v>876</v>
      </c>
      <c r="BN44" s="101" t="s">
        <v>876</v>
      </c>
      <c r="BO44" s="101" t="s">
        <v>876</v>
      </c>
      <c r="BP44" s="101" t="s">
        <v>876</v>
      </c>
      <c r="BQ44" s="101" t="s">
        <v>876</v>
      </c>
      <c r="BR44" s="101" t="s">
        <v>876</v>
      </c>
      <c r="BS44" s="101" t="s">
        <v>876</v>
      </c>
      <c r="BT44" s="101" t="s">
        <v>876</v>
      </c>
      <c r="BU44" s="101" t="s">
        <v>876</v>
      </c>
      <c r="BV44" s="101" t="s">
        <v>876</v>
      </c>
      <c r="BW44" s="101" t="s">
        <v>876</v>
      </c>
      <c r="BX44" s="101" t="s">
        <v>876</v>
      </c>
      <c r="BY44" s="101" t="s">
        <v>876</v>
      </c>
      <c r="BZ44" s="101" t="s">
        <v>876</v>
      </c>
      <c r="CA44" s="103" t="s">
        <v>876</v>
      </c>
    </row>
    <row r="45" spans="1:79" ht="25.5" hidden="1" customHeight="1" outlineLevel="1" x14ac:dyDescent="0.25">
      <c r="A45" s="73" t="s">
        <v>861</v>
      </c>
      <c r="B45" s="81" t="s">
        <v>864</v>
      </c>
      <c r="C45" s="90" t="s">
        <v>876</v>
      </c>
      <c r="D45" s="101" t="s">
        <v>876</v>
      </c>
      <c r="E45" s="101" t="s">
        <v>876</v>
      </c>
      <c r="F45" s="101" t="s">
        <v>876</v>
      </c>
      <c r="G45" s="101" t="s">
        <v>876</v>
      </c>
      <c r="H45" s="101" t="s">
        <v>876</v>
      </c>
      <c r="I45" s="101" t="s">
        <v>876</v>
      </c>
      <c r="J45" s="101" t="s">
        <v>876</v>
      </c>
      <c r="K45" s="101" t="s">
        <v>876</v>
      </c>
      <c r="L45" s="101" t="s">
        <v>876</v>
      </c>
      <c r="M45" s="101" t="s">
        <v>876</v>
      </c>
      <c r="N45" s="101" t="s">
        <v>876</v>
      </c>
      <c r="O45" s="101" t="s">
        <v>876</v>
      </c>
      <c r="P45" s="101" t="s">
        <v>876</v>
      </c>
      <c r="Q45" s="101" t="s">
        <v>876</v>
      </c>
      <c r="R45" s="101" t="s">
        <v>876</v>
      </c>
      <c r="S45" s="101" t="s">
        <v>876</v>
      </c>
      <c r="T45" s="101" t="s">
        <v>876</v>
      </c>
      <c r="U45" s="101" t="s">
        <v>876</v>
      </c>
      <c r="V45" s="101" t="s">
        <v>876</v>
      </c>
      <c r="W45" s="101" t="s">
        <v>876</v>
      </c>
      <c r="X45" s="101" t="s">
        <v>876</v>
      </c>
      <c r="Y45" s="101" t="s">
        <v>876</v>
      </c>
      <c r="Z45" s="101" t="s">
        <v>876</v>
      </c>
      <c r="AA45" s="101" t="s">
        <v>876</v>
      </c>
      <c r="AB45" s="101" t="s">
        <v>876</v>
      </c>
      <c r="AC45" s="101" t="s">
        <v>876</v>
      </c>
      <c r="AD45" s="101" t="s">
        <v>876</v>
      </c>
      <c r="AE45" s="101" t="s">
        <v>876</v>
      </c>
      <c r="AF45" s="101" t="s">
        <v>876</v>
      </c>
      <c r="AG45" s="101" t="s">
        <v>876</v>
      </c>
      <c r="AH45" s="101" t="s">
        <v>876</v>
      </c>
      <c r="AI45" s="101" t="s">
        <v>876</v>
      </c>
      <c r="AJ45" s="101" t="s">
        <v>876</v>
      </c>
      <c r="AK45" s="101" t="s">
        <v>876</v>
      </c>
      <c r="AL45" s="101" t="s">
        <v>876</v>
      </c>
      <c r="AM45" s="101" t="s">
        <v>876</v>
      </c>
      <c r="AN45" s="101" t="s">
        <v>876</v>
      </c>
      <c r="AO45" s="101" t="s">
        <v>876</v>
      </c>
      <c r="AP45" s="101" t="s">
        <v>876</v>
      </c>
      <c r="AQ45" s="101" t="s">
        <v>876</v>
      </c>
      <c r="AR45" s="101" t="s">
        <v>876</v>
      </c>
      <c r="AS45" s="101" t="s">
        <v>876</v>
      </c>
      <c r="AT45" s="101" t="s">
        <v>876</v>
      </c>
      <c r="AU45" s="101" t="s">
        <v>876</v>
      </c>
      <c r="AV45" s="101" t="s">
        <v>876</v>
      </c>
      <c r="AW45" s="101" t="s">
        <v>876</v>
      </c>
      <c r="AX45" s="101" t="s">
        <v>876</v>
      </c>
      <c r="AY45" s="101" t="s">
        <v>876</v>
      </c>
      <c r="AZ45" s="101" t="s">
        <v>876</v>
      </c>
      <c r="BA45" s="101" t="s">
        <v>876</v>
      </c>
      <c r="BB45" s="101" t="s">
        <v>876</v>
      </c>
      <c r="BC45" s="101" t="s">
        <v>876</v>
      </c>
      <c r="BD45" s="101" t="s">
        <v>876</v>
      </c>
      <c r="BE45" s="101" t="s">
        <v>876</v>
      </c>
      <c r="BF45" s="101" t="s">
        <v>876</v>
      </c>
      <c r="BG45" s="101" t="s">
        <v>876</v>
      </c>
      <c r="BH45" s="101" t="s">
        <v>876</v>
      </c>
      <c r="BI45" s="101" t="s">
        <v>876</v>
      </c>
      <c r="BJ45" s="101" t="s">
        <v>876</v>
      </c>
      <c r="BK45" s="101" t="s">
        <v>876</v>
      </c>
      <c r="BL45" s="101" t="s">
        <v>876</v>
      </c>
      <c r="BM45" s="101" t="s">
        <v>876</v>
      </c>
      <c r="BN45" s="101" t="s">
        <v>876</v>
      </c>
      <c r="BO45" s="101" t="s">
        <v>876</v>
      </c>
      <c r="BP45" s="101" t="s">
        <v>876</v>
      </c>
      <c r="BQ45" s="101" t="s">
        <v>876</v>
      </c>
      <c r="BR45" s="101" t="s">
        <v>876</v>
      </c>
      <c r="BS45" s="101" t="s">
        <v>876</v>
      </c>
      <c r="BT45" s="101" t="s">
        <v>876</v>
      </c>
      <c r="BU45" s="101" t="s">
        <v>876</v>
      </c>
      <c r="BV45" s="101" t="s">
        <v>876</v>
      </c>
      <c r="BW45" s="101" t="s">
        <v>876</v>
      </c>
      <c r="BX45" s="101" t="s">
        <v>876</v>
      </c>
      <c r="BY45" s="101" t="s">
        <v>876</v>
      </c>
      <c r="BZ45" s="101" t="s">
        <v>876</v>
      </c>
      <c r="CA45" s="103" t="s">
        <v>876</v>
      </c>
    </row>
    <row r="46" spans="1:79" ht="25.5" hidden="1" customHeight="1" outlineLevel="1" x14ac:dyDescent="0.25">
      <c r="A46" s="73" t="s">
        <v>861</v>
      </c>
      <c r="B46" s="81" t="s">
        <v>865</v>
      </c>
      <c r="C46" s="90" t="s">
        <v>876</v>
      </c>
      <c r="D46" s="101" t="s">
        <v>876</v>
      </c>
      <c r="E46" s="101" t="s">
        <v>876</v>
      </c>
      <c r="F46" s="101" t="s">
        <v>876</v>
      </c>
      <c r="G46" s="101" t="s">
        <v>876</v>
      </c>
      <c r="H46" s="101" t="s">
        <v>876</v>
      </c>
      <c r="I46" s="101" t="s">
        <v>876</v>
      </c>
      <c r="J46" s="101" t="s">
        <v>876</v>
      </c>
      <c r="K46" s="101" t="s">
        <v>876</v>
      </c>
      <c r="L46" s="101" t="s">
        <v>876</v>
      </c>
      <c r="M46" s="101" t="s">
        <v>876</v>
      </c>
      <c r="N46" s="101" t="s">
        <v>876</v>
      </c>
      <c r="O46" s="101" t="s">
        <v>876</v>
      </c>
      <c r="P46" s="101" t="s">
        <v>876</v>
      </c>
      <c r="Q46" s="101" t="s">
        <v>876</v>
      </c>
      <c r="R46" s="101" t="s">
        <v>876</v>
      </c>
      <c r="S46" s="101" t="s">
        <v>876</v>
      </c>
      <c r="T46" s="101" t="s">
        <v>876</v>
      </c>
      <c r="U46" s="101" t="s">
        <v>876</v>
      </c>
      <c r="V46" s="101" t="s">
        <v>876</v>
      </c>
      <c r="W46" s="101" t="s">
        <v>876</v>
      </c>
      <c r="X46" s="101" t="s">
        <v>876</v>
      </c>
      <c r="Y46" s="101" t="s">
        <v>876</v>
      </c>
      <c r="Z46" s="101" t="s">
        <v>876</v>
      </c>
      <c r="AA46" s="101" t="s">
        <v>876</v>
      </c>
      <c r="AB46" s="101" t="s">
        <v>876</v>
      </c>
      <c r="AC46" s="101" t="s">
        <v>876</v>
      </c>
      <c r="AD46" s="101" t="s">
        <v>876</v>
      </c>
      <c r="AE46" s="101" t="s">
        <v>876</v>
      </c>
      <c r="AF46" s="101" t="s">
        <v>876</v>
      </c>
      <c r="AG46" s="101" t="s">
        <v>876</v>
      </c>
      <c r="AH46" s="101" t="s">
        <v>876</v>
      </c>
      <c r="AI46" s="101" t="s">
        <v>876</v>
      </c>
      <c r="AJ46" s="101" t="s">
        <v>876</v>
      </c>
      <c r="AK46" s="101" t="s">
        <v>876</v>
      </c>
      <c r="AL46" s="101" t="s">
        <v>876</v>
      </c>
      <c r="AM46" s="101" t="s">
        <v>876</v>
      </c>
      <c r="AN46" s="101" t="s">
        <v>876</v>
      </c>
      <c r="AO46" s="101" t="s">
        <v>876</v>
      </c>
      <c r="AP46" s="101" t="s">
        <v>876</v>
      </c>
      <c r="AQ46" s="101" t="s">
        <v>876</v>
      </c>
      <c r="AR46" s="101" t="s">
        <v>876</v>
      </c>
      <c r="AS46" s="101" t="s">
        <v>876</v>
      </c>
      <c r="AT46" s="101" t="s">
        <v>876</v>
      </c>
      <c r="AU46" s="101" t="s">
        <v>876</v>
      </c>
      <c r="AV46" s="101" t="s">
        <v>876</v>
      </c>
      <c r="AW46" s="101" t="s">
        <v>876</v>
      </c>
      <c r="AX46" s="101" t="s">
        <v>876</v>
      </c>
      <c r="AY46" s="101" t="s">
        <v>876</v>
      </c>
      <c r="AZ46" s="101" t="s">
        <v>876</v>
      </c>
      <c r="BA46" s="101" t="s">
        <v>876</v>
      </c>
      <c r="BB46" s="101" t="s">
        <v>876</v>
      </c>
      <c r="BC46" s="101" t="s">
        <v>876</v>
      </c>
      <c r="BD46" s="101" t="s">
        <v>876</v>
      </c>
      <c r="BE46" s="101" t="s">
        <v>876</v>
      </c>
      <c r="BF46" s="101" t="s">
        <v>876</v>
      </c>
      <c r="BG46" s="101" t="s">
        <v>876</v>
      </c>
      <c r="BH46" s="101" t="s">
        <v>876</v>
      </c>
      <c r="BI46" s="101" t="s">
        <v>876</v>
      </c>
      <c r="BJ46" s="101" t="s">
        <v>876</v>
      </c>
      <c r="BK46" s="101" t="s">
        <v>876</v>
      </c>
      <c r="BL46" s="101" t="s">
        <v>876</v>
      </c>
      <c r="BM46" s="101" t="s">
        <v>876</v>
      </c>
      <c r="BN46" s="101" t="s">
        <v>876</v>
      </c>
      <c r="BO46" s="101" t="s">
        <v>876</v>
      </c>
      <c r="BP46" s="101" t="s">
        <v>876</v>
      </c>
      <c r="BQ46" s="101" t="s">
        <v>876</v>
      </c>
      <c r="BR46" s="101" t="s">
        <v>876</v>
      </c>
      <c r="BS46" s="101" t="s">
        <v>876</v>
      </c>
      <c r="BT46" s="101" t="s">
        <v>876</v>
      </c>
      <c r="BU46" s="101" t="s">
        <v>876</v>
      </c>
      <c r="BV46" s="101" t="s">
        <v>876</v>
      </c>
      <c r="BW46" s="101" t="s">
        <v>876</v>
      </c>
      <c r="BX46" s="101" t="s">
        <v>876</v>
      </c>
      <c r="BY46" s="101" t="s">
        <v>876</v>
      </c>
      <c r="BZ46" s="101" t="s">
        <v>876</v>
      </c>
      <c r="CA46" s="103" t="s">
        <v>876</v>
      </c>
    </row>
    <row r="47" spans="1:79" ht="25.5" hidden="1" customHeight="1" outlineLevel="1" x14ac:dyDescent="0.25">
      <c r="A47" s="73" t="s">
        <v>866</v>
      </c>
      <c r="B47" s="81" t="s">
        <v>862</v>
      </c>
      <c r="C47" s="90" t="s">
        <v>876</v>
      </c>
      <c r="D47" s="101" t="s">
        <v>876</v>
      </c>
      <c r="E47" s="101" t="s">
        <v>876</v>
      </c>
      <c r="F47" s="101" t="s">
        <v>876</v>
      </c>
      <c r="G47" s="101" t="s">
        <v>876</v>
      </c>
      <c r="H47" s="101" t="s">
        <v>876</v>
      </c>
      <c r="I47" s="101" t="s">
        <v>876</v>
      </c>
      <c r="J47" s="101" t="s">
        <v>876</v>
      </c>
      <c r="K47" s="101" t="s">
        <v>876</v>
      </c>
      <c r="L47" s="101" t="s">
        <v>876</v>
      </c>
      <c r="M47" s="101" t="s">
        <v>876</v>
      </c>
      <c r="N47" s="101" t="s">
        <v>876</v>
      </c>
      <c r="O47" s="101" t="s">
        <v>876</v>
      </c>
      <c r="P47" s="101" t="s">
        <v>876</v>
      </c>
      <c r="Q47" s="101" t="s">
        <v>876</v>
      </c>
      <c r="R47" s="101" t="s">
        <v>876</v>
      </c>
      <c r="S47" s="101" t="s">
        <v>876</v>
      </c>
      <c r="T47" s="101" t="s">
        <v>876</v>
      </c>
      <c r="U47" s="101" t="s">
        <v>876</v>
      </c>
      <c r="V47" s="101" t="s">
        <v>876</v>
      </c>
      <c r="W47" s="101" t="s">
        <v>876</v>
      </c>
      <c r="X47" s="101" t="s">
        <v>876</v>
      </c>
      <c r="Y47" s="101" t="s">
        <v>876</v>
      </c>
      <c r="Z47" s="101" t="s">
        <v>876</v>
      </c>
      <c r="AA47" s="101" t="s">
        <v>876</v>
      </c>
      <c r="AB47" s="101" t="s">
        <v>876</v>
      </c>
      <c r="AC47" s="101" t="s">
        <v>876</v>
      </c>
      <c r="AD47" s="101" t="s">
        <v>876</v>
      </c>
      <c r="AE47" s="101" t="s">
        <v>876</v>
      </c>
      <c r="AF47" s="101" t="s">
        <v>876</v>
      </c>
      <c r="AG47" s="101" t="s">
        <v>876</v>
      </c>
      <c r="AH47" s="101" t="s">
        <v>876</v>
      </c>
      <c r="AI47" s="101" t="s">
        <v>876</v>
      </c>
      <c r="AJ47" s="101" t="s">
        <v>876</v>
      </c>
      <c r="AK47" s="101" t="s">
        <v>876</v>
      </c>
      <c r="AL47" s="101" t="s">
        <v>876</v>
      </c>
      <c r="AM47" s="101" t="s">
        <v>876</v>
      </c>
      <c r="AN47" s="101" t="s">
        <v>876</v>
      </c>
      <c r="AO47" s="101" t="s">
        <v>876</v>
      </c>
      <c r="AP47" s="101" t="s">
        <v>876</v>
      </c>
      <c r="AQ47" s="101" t="s">
        <v>876</v>
      </c>
      <c r="AR47" s="101" t="s">
        <v>876</v>
      </c>
      <c r="AS47" s="101" t="s">
        <v>876</v>
      </c>
      <c r="AT47" s="101" t="s">
        <v>876</v>
      </c>
      <c r="AU47" s="101" t="s">
        <v>876</v>
      </c>
      <c r="AV47" s="101" t="s">
        <v>876</v>
      </c>
      <c r="AW47" s="101" t="s">
        <v>876</v>
      </c>
      <c r="AX47" s="101" t="s">
        <v>876</v>
      </c>
      <c r="AY47" s="101" t="s">
        <v>876</v>
      </c>
      <c r="AZ47" s="101" t="s">
        <v>876</v>
      </c>
      <c r="BA47" s="101" t="s">
        <v>876</v>
      </c>
      <c r="BB47" s="101" t="s">
        <v>876</v>
      </c>
      <c r="BC47" s="101" t="s">
        <v>876</v>
      </c>
      <c r="BD47" s="101" t="s">
        <v>876</v>
      </c>
      <c r="BE47" s="101" t="s">
        <v>876</v>
      </c>
      <c r="BF47" s="101" t="s">
        <v>876</v>
      </c>
      <c r="BG47" s="101" t="s">
        <v>876</v>
      </c>
      <c r="BH47" s="101" t="s">
        <v>876</v>
      </c>
      <c r="BI47" s="101" t="s">
        <v>876</v>
      </c>
      <c r="BJ47" s="101" t="s">
        <v>876</v>
      </c>
      <c r="BK47" s="101" t="s">
        <v>876</v>
      </c>
      <c r="BL47" s="101" t="s">
        <v>876</v>
      </c>
      <c r="BM47" s="101" t="s">
        <v>876</v>
      </c>
      <c r="BN47" s="101" t="s">
        <v>876</v>
      </c>
      <c r="BO47" s="101" t="s">
        <v>876</v>
      </c>
      <c r="BP47" s="101" t="s">
        <v>876</v>
      </c>
      <c r="BQ47" s="101" t="s">
        <v>876</v>
      </c>
      <c r="BR47" s="101" t="s">
        <v>876</v>
      </c>
      <c r="BS47" s="101" t="s">
        <v>876</v>
      </c>
      <c r="BT47" s="101" t="s">
        <v>876</v>
      </c>
      <c r="BU47" s="101" t="s">
        <v>876</v>
      </c>
      <c r="BV47" s="101" t="s">
        <v>876</v>
      </c>
      <c r="BW47" s="101" t="s">
        <v>876</v>
      </c>
      <c r="BX47" s="101" t="s">
        <v>876</v>
      </c>
      <c r="BY47" s="101" t="s">
        <v>876</v>
      </c>
      <c r="BZ47" s="101" t="s">
        <v>876</v>
      </c>
      <c r="CA47" s="103" t="s">
        <v>876</v>
      </c>
    </row>
    <row r="48" spans="1:79" ht="25.5" hidden="1" customHeight="1" outlineLevel="1" x14ac:dyDescent="0.25">
      <c r="A48" s="73" t="s">
        <v>866</v>
      </c>
      <c r="B48" s="81" t="s">
        <v>863</v>
      </c>
      <c r="C48" s="90" t="s">
        <v>876</v>
      </c>
      <c r="D48" s="101" t="s">
        <v>876</v>
      </c>
      <c r="E48" s="101" t="s">
        <v>876</v>
      </c>
      <c r="F48" s="101" t="s">
        <v>876</v>
      </c>
      <c r="G48" s="101" t="s">
        <v>876</v>
      </c>
      <c r="H48" s="101" t="s">
        <v>876</v>
      </c>
      <c r="I48" s="101" t="s">
        <v>876</v>
      </c>
      <c r="J48" s="101" t="s">
        <v>876</v>
      </c>
      <c r="K48" s="101" t="s">
        <v>876</v>
      </c>
      <c r="L48" s="101" t="s">
        <v>876</v>
      </c>
      <c r="M48" s="101" t="s">
        <v>876</v>
      </c>
      <c r="N48" s="101" t="s">
        <v>876</v>
      </c>
      <c r="O48" s="101" t="s">
        <v>876</v>
      </c>
      <c r="P48" s="101" t="s">
        <v>876</v>
      </c>
      <c r="Q48" s="101" t="s">
        <v>876</v>
      </c>
      <c r="R48" s="101" t="s">
        <v>876</v>
      </c>
      <c r="S48" s="101" t="s">
        <v>876</v>
      </c>
      <c r="T48" s="101" t="s">
        <v>876</v>
      </c>
      <c r="U48" s="101" t="s">
        <v>876</v>
      </c>
      <c r="V48" s="101" t="s">
        <v>876</v>
      </c>
      <c r="W48" s="101" t="s">
        <v>876</v>
      </c>
      <c r="X48" s="101" t="s">
        <v>876</v>
      </c>
      <c r="Y48" s="101" t="s">
        <v>876</v>
      </c>
      <c r="Z48" s="101" t="s">
        <v>876</v>
      </c>
      <c r="AA48" s="101" t="s">
        <v>876</v>
      </c>
      <c r="AB48" s="101" t="s">
        <v>876</v>
      </c>
      <c r="AC48" s="101" t="s">
        <v>876</v>
      </c>
      <c r="AD48" s="101" t="s">
        <v>876</v>
      </c>
      <c r="AE48" s="101" t="s">
        <v>876</v>
      </c>
      <c r="AF48" s="101" t="s">
        <v>876</v>
      </c>
      <c r="AG48" s="101" t="s">
        <v>876</v>
      </c>
      <c r="AH48" s="101" t="s">
        <v>876</v>
      </c>
      <c r="AI48" s="101" t="s">
        <v>876</v>
      </c>
      <c r="AJ48" s="101" t="s">
        <v>876</v>
      </c>
      <c r="AK48" s="101" t="s">
        <v>876</v>
      </c>
      <c r="AL48" s="101" t="s">
        <v>876</v>
      </c>
      <c r="AM48" s="101" t="s">
        <v>876</v>
      </c>
      <c r="AN48" s="101" t="s">
        <v>876</v>
      </c>
      <c r="AO48" s="101" t="s">
        <v>876</v>
      </c>
      <c r="AP48" s="101" t="s">
        <v>876</v>
      </c>
      <c r="AQ48" s="101" t="s">
        <v>876</v>
      </c>
      <c r="AR48" s="101" t="s">
        <v>876</v>
      </c>
      <c r="AS48" s="101" t="s">
        <v>876</v>
      </c>
      <c r="AT48" s="101" t="s">
        <v>876</v>
      </c>
      <c r="AU48" s="101" t="s">
        <v>876</v>
      </c>
      <c r="AV48" s="101" t="s">
        <v>876</v>
      </c>
      <c r="AW48" s="101" t="s">
        <v>876</v>
      </c>
      <c r="AX48" s="101" t="s">
        <v>876</v>
      </c>
      <c r="AY48" s="101" t="s">
        <v>876</v>
      </c>
      <c r="AZ48" s="101" t="s">
        <v>876</v>
      </c>
      <c r="BA48" s="101" t="s">
        <v>876</v>
      </c>
      <c r="BB48" s="101" t="s">
        <v>876</v>
      </c>
      <c r="BC48" s="101" t="s">
        <v>876</v>
      </c>
      <c r="BD48" s="101" t="s">
        <v>876</v>
      </c>
      <c r="BE48" s="101" t="s">
        <v>876</v>
      </c>
      <c r="BF48" s="101" t="s">
        <v>876</v>
      </c>
      <c r="BG48" s="101" t="s">
        <v>876</v>
      </c>
      <c r="BH48" s="101" t="s">
        <v>876</v>
      </c>
      <c r="BI48" s="101" t="s">
        <v>876</v>
      </c>
      <c r="BJ48" s="101" t="s">
        <v>876</v>
      </c>
      <c r="BK48" s="101" t="s">
        <v>876</v>
      </c>
      <c r="BL48" s="101" t="s">
        <v>876</v>
      </c>
      <c r="BM48" s="101" t="s">
        <v>876</v>
      </c>
      <c r="BN48" s="101" t="s">
        <v>876</v>
      </c>
      <c r="BO48" s="101" t="s">
        <v>876</v>
      </c>
      <c r="BP48" s="101" t="s">
        <v>876</v>
      </c>
      <c r="BQ48" s="101" t="s">
        <v>876</v>
      </c>
      <c r="BR48" s="101" t="s">
        <v>876</v>
      </c>
      <c r="BS48" s="101" t="s">
        <v>876</v>
      </c>
      <c r="BT48" s="101" t="s">
        <v>876</v>
      </c>
      <c r="BU48" s="101" t="s">
        <v>876</v>
      </c>
      <c r="BV48" s="101" t="s">
        <v>876</v>
      </c>
      <c r="BW48" s="101" t="s">
        <v>876</v>
      </c>
      <c r="BX48" s="101" t="s">
        <v>876</v>
      </c>
      <c r="BY48" s="101" t="s">
        <v>876</v>
      </c>
      <c r="BZ48" s="101" t="s">
        <v>876</v>
      </c>
      <c r="CA48" s="103" t="s">
        <v>876</v>
      </c>
    </row>
    <row r="49" spans="1:79" ht="25.5" hidden="1" customHeight="1" outlineLevel="1" x14ac:dyDescent="0.25">
      <c r="A49" s="73" t="s">
        <v>866</v>
      </c>
      <c r="B49" s="81" t="s">
        <v>864</v>
      </c>
      <c r="C49" s="90" t="s">
        <v>876</v>
      </c>
      <c r="D49" s="101" t="s">
        <v>876</v>
      </c>
      <c r="E49" s="101" t="s">
        <v>876</v>
      </c>
      <c r="F49" s="101" t="s">
        <v>876</v>
      </c>
      <c r="G49" s="101" t="s">
        <v>876</v>
      </c>
      <c r="H49" s="101" t="s">
        <v>876</v>
      </c>
      <c r="I49" s="101" t="s">
        <v>876</v>
      </c>
      <c r="J49" s="101" t="s">
        <v>876</v>
      </c>
      <c r="K49" s="101" t="s">
        <v>876</v>
      </c>
      <c r="L49" s="101" t="s">
        <v>876</v>
      </c>
      <c r="M49" s="101" t="s">
        <v>876</v>
      </c>
      <c r="N49" s="101" t="s">
        <v>876</v>
      </c>
      <c r="O49" s="101" t="s">
        <v>876</v>
      </c>
      <c r="P49" s="101" t="s">
        <v>876</v>
      </c>
      <c r="Q49" s="101" t="s">
        <v>876</v>
      </c>
      <c r="R49" s="101" t="s">
        <v>876</v>
      </c>
      <c r="S49" s="101" t="s">
        <v>876</v>
      </c>
      <c r="T49" s="101" t="s">
        <v>876</v>
      </c>
      <c r="U49" s="101" t="s">
        <v>876</v>
      </c>
      <c r="V49" s="101" t="s">
        <v>876</v>
      </c>
      <c r="W49" s="101" t="s">
        <v>876</v>
      </c>
      <c r="X49" s="101" t="s">
        <v>876</v>
      </c>
      <c r="Y49" s="101" t="s">
        <v>876</v>
      </c>
      <c r="Z49" s="101" t="s">
        <v>876</v>
      </c>
      <c r="AA49" s="101" t="s">
        <v>876</v>
      </c>
      <c r="AB49" s="101" t="s">
        <v>876</v>
      </c>
      <c r="AC49" s="101" t="s">
        <v>876</v>
      </c>
      <c r="AD49" s="101" t="s">
        <v>876</v>
      </c>
      <c r="AE49" s="101" t="s">
        <v>876</v>
      </c>
      <c r="AF49" s="101" t="s">
        <v>876</v>
      </c>
      <c r="AG49" s="101" t="s">
        <v>876</v>
      </c>
      <c r="AH49" s="101" t="s">
        <v>876</v>
      </c>
      <c r="AI49" s="101" t="s">
        <v>876</v>
      </c>
      <c r="AJ49" s="101" t="s">
        <v>876</v>
      </c>
      <c r="AK49" s="101" t="s">
        <v>876</v>
      </c>
      <c r="AL49" s="101" t="s">
        <v>876</v>
      </c>
      <c r="AM49" s="101" t="s">
        <v>876</v>
      </c>
      <c r="AN49" s="101" t="s">
        <v>876</v>
      </c>
      <c r="AO49" s="101" t="s">
        <v>876</v>
      </c>
      <c r="AP49" s="101" t="s">
        <v>876</v>
      </c>
      <c r="AQ49" s="101" t="s">
        <v>876</v>
      </c>
      <c r="AR49" s="101" t="s">
        <v>876</v>
      </c>
      <c r="AS49" s="101" t="s">
        <v>876</v>
      </c>
      <c r="AT49" s="101" t="s">
        <v>876</v>
      </c>
      <c r="AU49" s="101" t="s">
        <v>876</v>
      </c>
      <c r="AV49" s="101" t="s">
        <v>876</v>
      </c>
      <c r="AW49" s="101" t="s">
        <v>876</v>
      </c>
      <c r="AX49" s="101" t="s">
        <v>876</v>
      </c>
      <c r="AY49" s="101" t="s">
        <v>876</v>
      </c>
      <c r="AZ49" s="101" t="s">
        <v>876</v>
      </c>
      <c r="BA49" s="101" t="s">
        <v>876</v>
      </c>
      <c r="BB49" s="101" t="s">
        <v>876</v>
      </c>
      <c r="BC49" s="101" t="s">
        <v>876</v>
      </c>
      <c r="BD49" s="101" t="s">
        <v>876</v>
      </c>
      <c r="BE49" s="101" t="s">
        <v>876</v>
      </c>
      <c r="BF49" s="101" t="s">
        <v>876</v>
      </c>
      <c r="BG49" s="101" t="s">
        <v>876</v>
      </c>
      <c r="BH49" s="101" t="s">
        <v>876</v>
      </c>
      <c r="BI49" s="101" t="s">
        <v>876</v>
      </c>
      <c r="BJ49" s="101" t="s">
        <v>876</v>
      </c>
      <c r="BK49" s="101" t="s">
        <v>876</v>
      </c>
      <c r="BL49" s="101" t="s">
        <v>876</v>
      </c>
      <c r="BM49" s="101" t="s">
        <v>876</v>
      </c>
      <c r="BN49" s="101" t="s">
        <v>876</v>
      </c>
      <c r="BO49" s="101" t="s">
        <v>876</v>
      </c>
      <c r="BP49" s="101" t="s">
        <v>876</v>
      </c>
      <c r="BQ49" s="101" t="s">
        <v>876</v>
      </c>
      <c r="BR49" s="101" t="s">
        <v>876</v>
      </c>
      <c r="BS49" s="101" t="s">
        <v>876</v>
      </c>
      <c r="BT49" s="101" t="s">
        <v>876</v>
      </c>
      <c r="BU49" s="101" t="s">
        <v>876</v>
      </c>
      <c r="BV49" s="101" t="s">
        <v>876</v>
      </c>
      <c r="BW49" s="101" t="s">
        <v>876</v>
      </c>
      <c r="BX49" s="101" t="s">
        <v>876</v>
      </c>
      <c r="BY49" s="101" t="s">
        <v>876</v>
      </c>
      <c r="BZ49" s="101" t="s">
        <v>876</v>
      </c>
      <c r="CA49" s="103" t="s">
        <v>876</v>
      </c>
    </row>
    <row r="50" spans="1:79" ht="25.5" hidden="1" customHeight="1" outlineLevel="1" x14ac:dyDescent="0.25">
      <c r="A50" s="73" t="s">
        <v>866</v>
      </c>
      <c r="B50" s="81" t="s">
        <v>867</v>
      </c>
      <c r="C50" s="90" t="s">
        <v>876</v>
      </c>
      <c r="D50" s="101" t="s">
        <v>876</v>
      </c>
      <c r="E50" s="101" t="s">
        <v>876</v>
      </c>
      <c r="F50" s="101" t="s">
        <v>876</v>
      </c>
      <c r="G50" s="101" t="s">
        <v>876</v>
      </c>
      <c r="H50" s="101" t="s">
        <v>876</v>
      </c>
      <c r="I50" s="101" t="s">
        <v>876</v>
      </c>
      <c r="J50" s="101" t="s">
        <v>876</v>
      </c>
      <c r="K50" s="101" t="s">
        <v>876</v>
      </c>
      <c r="L50" s="101" t="s">
        <v>876</v>
      </c>
      <c r="M50" s="101" t="s">
        <v>876</v>
      </c>
      <c r="N50" s="101" t="s">
        <v>876</v>
      </c>
      <c r="O50" s="101" t="s">
        <v>876</v>
      </c>
      <c r="P50" s="101" t="s">
        <v>876</v>
      </c>
      <c r="Q50" s="101" t="s">
        <v>876</v>
      </c>
      <c r="R50" s="101" t="s">
        <v>876</v>
      </c>
      <c r="S50" s="101" t="s">
        <v>876</v>
      </c>
      <c r="T50" s="101" t="s">
        <v>876</v>
      </c>
      <c r="U50" s="101" t="s">
        <v>876</v>
      </c>
      <c r="V50" s="101" t="s">
        <v>876</v>
      </c>
      <c r="W50" s="101" t="s">
        <v>876</v>
      </c>
      <c r="X50" s="101" t="s">
        <v>876</v>
      </c>
      <c r="Y50" s="101" t="s">
        <v>876</v>
      </c>
      <c r="Z50" s="101" t="s">
        <v>876</v>
      </c>
      <c r="AA50" s="101" t="s">
        <v>876</v>
      </c>
      <c r="AB50" s="101" t="s">
        <v>876</v>
      </c>
      <c r="AC50" s="101" t="s">
        <v>876</v>
      </c>
      <c r="AD50" s="101" t="s">
        <v>876</v>
      </c>
      <c r="AE50" s="101" t="s">
        <v>876</v>
      </c>
      <c r="AF50" s="101" t="s">
        <v>876</v>
      </c>
      <c r="AG50" s="101" t="s">
        <v>876</v>
      </c>
      <c r="AH50" s="101" t="s">
        <v>876</v>
      </c>
      <c r="AI50" s="101" t="s">
        <v>876</v>
      </c>
      <c r="AJ50" s="101" t="s">
        <v>876</v>
      </c>
      <c r="AK50" s="101" t="s">
        <v>876</v>
      </c>
      <c r="AL50" s="101" t="s">
        <v>876</v>
      </c>
      <c r="AM50" s="101" t="s">
        <v>876</v>
      </c>
      <c r="AN50" s="101" t="s">
        <v>876</v>
      </c>
      <c r="AO50" s="101" t="s">
        <v>876</v>
      </c>
      <c r="AP50" s="101" t="s">
        <v>876</v>
      </c>
      <c r="AQ50" s="101" t="s">
        <v>876</v>
      </c>
      <c r="AR50" s="101" t="s">
        <v>876</v>
      </c>
      <c r="AS50" s="101" t="s">
        <v>876</v>
      </c>
      <c r="AT50" s="101" t="s">
        <v>876</v>
      </c>
      <c r="AU50" s="101" t="s">
        <v>876</v>
      </c>
      <c r="AV50" s="101" t="s">
        <v>876</v>
      </c>
      <c r="AW50" s="101" t="s">
        <v>876</v>
      </c>
      <c r="AX50" s="101" t="s">
        <v>876</v>
      </c>
      <c r="AY50" s="101" t="s">
        <v>876</v>
      </c>
      <c r="AZ50" s="101" t="s">
        <v>876</v>
      </c>
      <c r="BA50" s="101" t="s">
        <v>876</v>
      </c>
      <c r="BB50" s="101" t="s">
        <v>876</v>
      </c>
      <c r="BC50" s="101" t="s">
        <v>876</v>
      </c>
      <c r="BD50" s="101" t="s">
        <v>876</v>
      </c>
      <c r="BE50" s="101" t="s">
        <v>876</v>
      </c>
      <c r="BF50" s="101" t="s">
        <v>876</v>
      </c>
      <c r="BG50" s="101" t="s">
        <v>876</v>
      </c>
      <c r="BH50" s="101" t="s">
        <v>876</v>
      </c>
      <c r="BI50" s="101" t="s">
        <v>876</v>
      </c>
      <c r="BJ50" s="101" t="s">
        <v>876</v>
      </c>
      <c r="BK50" s="101" t="s">
        <v>876</v>
      </c>
      <c r="BL50" s="101" t="s">
        <v>876</v>
      </c>
      <c r="BM50" s="101" t="s">
        <v>876</v>
      </c>
      <c r="BN50" s="101" t="s">
        <v>876</v>
      </c>
      <c r="BO50" s="101" t="s">
        <v>876</v>
      </c>
      <c r="BP50" s="101" t="s">
        <v>876</v>
      </c>
      <c r="BQ50" s="101" t="s">
        <v>876</v>
      </c>
      <c r="BR50" s="101" t="s">
        <v>876</v>
      </c>
      <c r="BS50" s="101" t="s">
        <v>876</v>
      </c>
      <c r="BT50" s="101" t="s">
        <v>876</v>
      </c>
      <c r="BU50" s="101" t="s">
        <v>876</v>
      </c>
      <c r="BV50" s="101" t="s">
        <v>876</v>
      </c>
      <c r="BW50" s="101" t="s">
        <v>876</v>
      </c>
      <c r="BX50" s="101" t="s">
        <v>876</v>
      </c>
      <c r="BY50" s="101" t="s">
        <v>876</v>
      </c>
      <c r="BZ50" s="101" t="s">
        <v>876</v>
      </c>
      <c r="CA50" s="103" t="s">
        <v>876</v>
      </c>
    </row>
    <row r="51" spans="1:79" s="108" customFormat="1" ht="69.75" hidden="1" customHeight="1" collapsed="1" x14ac:dyDescent="0.25">
      <c r="A51" s="75" t="s">
        <v>868</v>
      </c>
      <c r="B51" s="83" t="s">
        <v>869</v>
      </c>
      <c r="C51" s="96" t="str">
        <f>C52</f>
        <v>Е_006</v>
      </c>
      <c r="D51" s="178">
        <f>D52</f>
        <v>0</v>
      </c>
      <c r="E51" s="178">
        <f t="shared" ref="E51:BP51" si="11">E52</f>
        <v>0</v>
      </c>
      <c r="F51" s="178">
        <f t="shared" si="11"/>
        <v>0</v>
      </c>
      <c r="G51" s="178">
        <f t="shared" si="11"/>
        <v>0</v>
      </c>
      <c r="H51" s="178">
        <f t="shared" si="11"/>
        <v>0</v>
      </c>
      <c r="I51" s="178">
        <f t="shared" si="11"/>
        <v>0</v>
      </c>
      <c r="J51" s="178">
        <f t="shared" si="11"/>
        <v>0</v>
      </c>
      <c r="K51" s="178">
        <f t="shared" si="11"/>
        <v>0</v>
      </c>
      <c r="L51" s="178">
        <f t="shared" si="11"/>
        <v>0</v>
      </c>
      <c r="M51" s="178">
        <f t="shared" si="11"/>
        <v>0</v>
      </c>
      <c r="N51" s="178">
        <f t="shared" si="11"/>
        <v>0</v>
      </c>
      <c r="O51" s="178">
        <f t="shared" si="11"/>
        <v>0</v>
      </c>
      <c r="P51" s="178">
        <f t="shared" si="11"/>
        <v>0</v>
      </c>
      <c r="Q51" s="178">
        <f t="shared" si="11"/>
        <v>0</v>
      </c>
      <c r="R51" s="178">
        <f t="shared" si="11"/>
        <v>0</v>
      </c>
      <c r="S51" s="178">
        <f t="shared" si="11"/>
        <v>0</v>
      </c>
      <c r="T51" s="178">
        <f t="shared" si="11"/>
        <v>0</v>
      </c>
      <c r="U51" s="178">
        <f t="shared" si="11"/>
        <v>0</v>
      </c>
      <c r="V51" s="178">
        <f t="shared" si="11"/>
        <v>0</v>
      </c>
      <c r="W51" s="178">
        <f t="shared" si="11"/>
        <v>0</v>
      </c>
      <c r="X51" s="178">
        <f t="shared" si="11"/>
        <v>0</v>
      </c>
      <c r="Y51" s="178">
        <f t="shared" si="11"/>
        <v>0</v>
      </c>
      <c r="Z51" s="178">
        <f t="shared" si="11"/>
        <v>0</v>
      </c>
      <c r="AA51" s="178">
        <f t="shared" si="11"/>
        <v>0</v>
      </c>
      <c r="AB51" s="178">
        <f t="shared" si="11"/>
        <v>0</v>
      </c>
      <c r="AC51" s="178">
        <f t="shared" si="11"/>
        <v>0</v>
      </c>
      <c r="AD51" s="178">
        <f t="shared" si="11"/>
        <v>0</v>
      </c>
      <c r="AE51" s="178">
        <f t="shared" si="11"/>
        <v>0</v>
      </c>
      <c r="AF51" s="178">
        <f t="shared" si="11"/>
        <v>0</v>
      </c>
      <c r="AG51" s="178">
        <f t="shared" si="11"/>
        <v>0</v>
      </c>
      <c r="AH51" s="178">
        <f t="shared" si="11"/>
        <v>0</v>
      </c>
      <c r="AI51" s="178">
        <f t="shared" si="11"/>
        <v>0</v>
      </c>
      <c r="AJ51" s="178">
        <f t="shared" si="11"/>
        <v>0</v>
      </c>
      <c r="AK51" s="178">
        <f t="shared" si="11"/>
        <v>0</v>
      </c>
      <c r="AL51" s="178">
        <f t="shared" si="11"/>
        <v>0</v>
      </c>
      <c r="AM51" s="178">
        <f t="shared" si="11"/>
        <v>0</v>
      </c>
      <c r="AN51" s="178">
        <f t="shared" si="11"/>
        <v>0</v>
      </c>
      <c r="AO51" s="178">
        <f t="shared" si="11"/>
        <v>0</v>
      </c>
      <c r="AP51" s="178">
        <f t="shared" si="11"/>
        <v>0</v>
      </c>
      <c r="AQ51" s="178">
        <f t="shared" si="11"/>
        <v>0</v>
      </c>
      <c r="AR51" s="178">
        <f t="shared" si="11"/>
        <v>0</v>
      </c>
      <c r="AS51" s="178">
        <f t="shared" si="11"/>
        <v>0</v>
      </c>
      <c r="AT51" s="178">
        <f t="shared" si="11"/>
        <v>0</v>
      </c>
      <c r="AU51" s="178">
        <f t="shared" si="11"/>
        <v>0</v>
      </c>
      <c r="AV51" s="178">
        <f t="shared" si="11"/>
        <v>0</v>
      </c>
      <c r="AW51" s="178">
        <f t="shared" si="11"/>
        <v>0</v>
      </c>
      <c r="AX51" s="178">
        <f t="shared" si="11"/>
        <v>0</v>
      </c>
      <c r="AY51" s="178">
        <f t="shared" si="11"/>
        <v>0</v>
      </c>
      <c r="AZ51" s="178">
        <f t="shared" si="11"/>
        <v>0</v>
      </c>
      <c r="BA51" s="178">
        <f t="shared" si="11"/>
        <v>0</v>
      </c>
      <c r="BB51" s="178">
        <f t="shared" si="11"/>
        <v>0</v>
      </c>
      <c r="BC51" s="178">
        <f t="shared" si="11"/>
        <v>0</v>
      </c>
      <c r="BD51" s="178">
        <f t="shared" si="11"/>
        <v>0</v>
      </c>
      <c r="BE51" s="178">
        <f t="shared" si="11"/>
        <v>0</v>
      </c>
      <c r="BF51" s="178">
        <f t="shared" si="11"/>
        <v>0</v>
      </c>
      <c r="BG51" s="178">
        <f t="shared" si="11"/>
        <v>0</v>
      </c>
      <c r="BH51" s="178">
        <f t="shared" si="11"/>
        <v>0</v>
      </c>
      <c r="BI51" s="178">
        <f t="shared" si="11"/>
        <v>0</v>
      </c>
      <c r="BJ51" s="178">
        <f t="shared" si="11"/>
        <v>0</v>
      </c>
      <c r="BK51" s="178">
        <f t="shared" si="11"/>
        <v>0</v>
      </c>
      <c r="BL51" s="178">
        <f t="shared" si="11"/>
        <v>0</v>
      </c>
      <c r="BM51" s="178">
        <f t="shared" si="11"/>
        <v>0</v>
      </c>
      <c r="BN51" s="178">
        <f t="shared" si="11"/>
        <v>0</v>
      </c>
      <c r="BO51" s="178">
        <f t="shared" si="11"/>
        <v>0</v>
      </c>
      <c r="BP51" s="178">
        <f t="shared" si="11"/>
        <v>0</v>
      </c>
      <c r="BQ51" s="178">
        <f t="shared" ref="BQ51:CA51" si="12">BQ52</f>
        <v>0</v>
      </c>
      <c r="BR51" s="178">
        <f t="shared" si="12"/>
        <v>0</v>
      </c>
      <c r="BS51" s="178">
        <f t="shared" si="12"/>
        <v>0</v>
      </c>
      <c r="BT51" s="178">
        <f t="shared" si="12"/>
        <v>0</v>
      </c>
      <c r="BU51" s="178">
        <f t="shared" si="12"/>
        <v>0</v>
      </c>
      <c r="BV51" s="178">
        <f t="shared" si="12"/>
        <v>0</v>
      </c>
      <c r="BW51" s="178">
        <f t="shared" si="12"/>
        <v>0</v>
      </c>
      <c r="BX51" s="178">
        <f t="shared" si="12"/>
        <v>0</v>
      </c>
      <c r="BY51" s="178">
        <f t="shared" si="12"/>
        <v>0</v>
      </c>
      <c r="BZ51" s="178">
        <f t="shared" si="12"/>
        <v>0</v>
      </c>
      <c r="CA51" s="119" t="str">
        <f t="shared" si="12"/>
        <v>нд</v>
      </c>
    </row>
    <row r="52" spans="1:79" s="106" customFormat="1" ht="54" hidden="1" customHeight="1" x14ac:dyDescent="0.25">
      <c r="A52" s="76" t="s">
        <v>870</v>
      </c>
      <c r="B52" s="84" t="s">
        <v>871</v>
      </c>
      <c r="C52" s="98" t="str">
        <f>C53</f>
        <v>Е_006</v>
      </c>
      <c r="D52" s="175">
        <f>SUM(D53:D57)</f>
        <v>0</v>
      </c>
      <c r="E52" s="175">
        <f t="shared" ref="E52:BP52" si="13">E53+E54</f>
        <v>0</v>
      </c>
      <c r="F52" s="175">
        <f t="shared" ref="F52:K52" si="14">SUM(F53:F57)</f>
        <v>0</v>
      </c>
      <c r="G52" s="175">
        <f t="shared" si="14"/>
        <v>0</v>
      </c>
      <c r="H52" s="175">
        <f t="shared" si="14"/>
        <v>0</v>
      </c>
      <c r="I52" s="175">
        <f t="shared" si="14"/>
        <v>0</v>
      </c>
      <c r="J52" s="175">
        <f t="shared" si="14"/>
        <v>0</v>
      </c>
      <c r="K52" s="175">
        <f t="shared" si="14"/>
        <v>0</v>
      </c>
      <c r="L52" s="175">
        <f t="shared" si="13"/>
        <v>0</v>
      </c>
      <c r="M52" s="175">
        <f t="shared" si="13"/>
        <v>0</v>
      </c>
      <c r="N52" s="175">
        <f t="shared" si="13"/>
        <v>0</v>
      </c>
      <c r="O52" s="175">
        <f t="shared" si="13"/>
        <v>0</v>
      </c>
      <c r="P52" s="175">
        <f t="shared" si="13"/>
        <v>0</v>
      </c>
      <c r="Q52" s="175">
        <f t="shared" si="13"/>
        <v>0</v>
      </c>
      <c r="R52" s="175">
        <f t="shared" si="13"/>
        <v>0</v>
      </c>
      <c r="S52" s="175">
        <f t="shared" si="13"/>
        <v>0</v>
      </c>
      <c r="T52" s="175">
        <f t="shared" si="13"/>
        <v>0</v>
      </c>
      <c r="U52" s="175">
        <f t="shared" si="13"/>
        <v>0</v>
      </c>
      <c r="V52" s="175">
        <f t="shared" si="13"/>
        <v>0</v>
      </c>
      <c r="W52" s="175">
        <f t="shared" si="13"/>
        <v>0</v>
      </c>
      <c r="X52" s="175">
        <f t="shared" si="13"/>
        <v>0</v>
      </c>
      <c r="Y52" s="175">
        <f t="shared" si="13"/>
        <v>0</v>
      </c>
      <c r="Z52" s="175">
        <f t="shared" si="13"/>
        <v>0</v>
      </c>
      <c r="AA52" s="175">
        <f t="shared" si="13"/>
        <v>0</v>
      </c>
      <c r="AB52" s="175">
        <f t="shared" si="13"/>
        <v>0</v>
      </c>
      <c r="AC52" s="175">
        <f t="shared" si="13"/>
        <v>0</v>
      </c>
      <c r="AD52" s="175">
        <f t="shared" si="13"/>
        <v>0</v>
      </c>
      <c r="AE52" s="175">
        <f t="shared" si="13"/>
        <v>0</v>
      </c>
      <c r="AF52" s="175">
        <f t="shared" si="13"/>
        <v>0</v>
      </c>
      <c r="AG52" s="175">
        <f t="shared" si="13"/>
        <v>0</v>
      </c>
      <c r="AH52" s="175">
        <f t="shared" ref="AH52:AM52" si="15">SUM(AH54:AH57)</f>
        <v>0</v>
      </c>
      <c r="AI52" s="175">
        <f t="shared" si="15"/>
        <v>0</v>
      </c>
      <c r="AJ52" s="175">
        <f t="shared" si="15"/>
        <v>0</v>
      </c>
      <c r="AK52" s="175">
        <f t="shared" si="15"/>
        <v>0</v>
      </c>
      <c r="AL52" s="175">
        <f t="shared" si="15"/>
        <v>0</v>
      </c>
      <c r="AM52" s="175">
        <f t="shared" si="15"/>
        <v>0</v>
      </c>
      <c r="AN52" s="175">
        <f t="shared" si="13"/>
        <v>0</v>
      </c>
      <c r="AO52" s="175">
        <f t="shared" si="13"/>
        <v>0</v>
      </c>
      <c r="AP52" s="175">
        <f t="shared" si="13"/>
        <v>0</v>
      </c>
      <c r="AQ52" s="175">
        <f t="shared" si="13"/>
        <v>0</v>
      </c>
      <c r="AR52" s="175">
        <f t="shared" si="13"/>
        <v>0</v>
      </c>
      <c r="AS52" s="175">
        <f t="shared" si="13"/>
        <v>0</v>
      </c>
      <c r="AT52" s="175">
        <f t="shared" si="13"/>
        <v>0</v>
      </c>
      <c r="AU52" s="175">
        <f t="shared" si="13"/>
        <v>0</v>
      </c>
      <c r="AV52" s="175">
        <f t="shared" si="13"/>
        <v>0</v>
      </c>
      <c r="AW52" s="175">
        <f t="shared" si="13"/>
        <v>0</v>
      </c>
      <c r="AX52" s="175">
        <f t="shared" si="13"/>
        <v>0</v>
      </c>
      <c r="AY52" s="175">
        <f t="shared" si="13"/>
        <v>0</v>
      </c>
      <c r="AZ52" s="175">
        <f t="shared" si="13"/>
        <v>0</v>
      </c>
      <c r="BA52" s="175">
        <f t="shared" si="13"/>
        <v>0</v>
      </c>
      <c r="BB52" s="175">
        <f t="shared" si="13"/>
        <v>0</v>
      </c>
      <c r="BC52" s="175">
        <f t="shared" si="13"/>
        <v>0</v>
      </c>
      <c r="BD52" s="175">
        <f t="shared" si="13"/>
        <v>0</v>
      </c>
      <c r="BE52" s="175">
        <f t="shared" si="13"/>
        <v>0</v>
      </c>
      <c r="BF52" s="175">
        <f t="shared" si="13"/>
        <v>0</v>
      </c>
      <c r="BG52" s="175">
        <f t="shared" si="13"/>
        <v>0</v>
      </c>
      <c r="BH52" s="175">
        <f t="shared" si="13"/>
        <v>0</v>
      </c>
      <c r="BI52" s="175">
        <f t="shared" si="13"/>
        <v>0</v>
      </c>
      <c r="BJ52" s="175">
        <f t="shared" si="13"/>
        <v>0</v>
      </c>
      <c r="BK52" s="175">
        <f t="shared" si="13"/>
        <v>0</v>
      </c>
      <c r="BL52" s="175">
        <f t="shared" si="13"/>
        <v>0</v>
      </c>
      <c r="BM52" s="175">
        <f t="shared" si="13"/>
        <v>0</v>
      </c>
      <c r="BN52" s="175">
        <f t="shared" si="13"/>
        <v>0</v>
      </c>
      <c r="BO52" s="175">
        <f t="shared" si="13"/>
        <v>0</v>
      </c>
      <c r="BP52" s="175">
        <f t="shared" si="13"/>
        <v>0</v>
      </c>
      <c r="BQ52" s="175">
        <f t="shared" ref="BQ52:BZ52" si="16">BQ53+BQ54</f>
        <v>0</v>
      </c>
      <c r="BR52" s="175">
        <f t="shared" si="16"/>
        <v>0</v>
      </c>
      <c r="BS52" s="175">
        <f t="shared" si="16"/>
        <v>0</v>
      </c>
      <c r="BT52" s="175">
        <f t="shared" si="16"/>
        <v>0</v>
      </c>
      <c r="BU52" s="175">
        <f t="shared" si="16"/>
        <v>0</v>
      </c>
      <c r="BV52" s="175">
        <f t="shared" si="16"/>
        <v>0</v>
      </c>
      <c r="BW52" s="175">
        <f t="shared" si="16"/>
        <v>0</v>
      </c>
      <c r="BX52" s="175">
        <f t="shared" si="16"/>
        <v>0</v>
      </c>
      <c r="BY52" s="175">
        <f t="shared" si="16"/>
        <v>0</v>
      </c>
      <c r="BZ52" s="175">
        <f t="shared" si="16"/>
        <v>0</v>
      </c>
      <c r="CA52" s="118" t="s">
        <v>876</v>
      </c>
    </row>
    <row r="53" spans="1:79" s="104" customFormat="1" ht="27" hidden="1" customHeight="1" outlineLevel="1" x14ac:dyDescent="0.25">
      <c r="A53" s="77" t="s">
        <v>872</v>
      </c>
      <c r="B53" s="85" t="str">
        <f>Ф12!B52</f>
        <v>Строительство ВЛ-6кВ по ул. Рабочая Падь-Изумрудная</v>
      </c>
      <c r="C53" s="91" t="str">
        <f>Ф12!C52</f>
        <v>Е_006</v>
      </c>
      <c r="D53" s="166">
        <f>Ф12!G52</f>
        <v>0</v>
      </c>
      <c r="E53" s="179">
        <v>0</v>
      </c>
      <c r="F53" s="179">
        <f>D53</f>
        <v>0</v>
      </c>
      <c r="G53" s="179">
        <v>0</v>
      </c>
      <c r="H53" s="179">
        <v>0</v>
      </c>
      <c r="I53" s="179"/>
      <c r="J53" s="179">
        <v>0</v>
      </c>
      <c r="K53" s="179">
        <v>0</v>
      </c>
      <c r="L53" s="179">
        <v>0</v>
      </c>
      <c r="M53" s="179">
        <v>0</v>
      </c>
      <c r="N53" s="179">
        <v>0</v>
      </c>
      <c r="O53" s="179">
        <v>0</v>
      </c>
      <c r="P53" s="179">
        <v>0</v>
      </c>
      <c r="Q53" s="179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f t="shared" ref="AH53:AM57" si="17">F53</f>
        <v>0</v>
      </c>
      <c r="AI53" s="179">
        <f t="shared" si="17"/>
        <v>0</v>
      </c>
      <c r="AJ53" s="179">
        <f t="shared" si="17"/>
        <v>0</v>
      </c>
      <c r="AK53" s="179">
        <f t="shared" si="17"/>
        <v>0</v>
      </c>
      <c r="AL53" s="179">
        <f t="shared" si="17"/>
        <v>0</v>
      </c>
      <c r="AM53" s="179">
        <f t="shared" si="17"/>
        <v>0</v>
      </c>
      <c r="AN53" s="179">
        <f>E53</f>
        <v>0</v>
      </c>
      <c r="AO53" s="179">
        <f t="shared" ref="AO53:AT53" si="18">F53</f>
        <v>0</v>
      </c>
      <c r="AP53" s="179">
        <f t="shared" si="18"/>
        <v>0</v>
      </c>
      <c r="AQ53" s="179">
        <f t="shared" si="18"/>
        <v>0</v>
      </c>
      <c r="AR53" s="179">
        <f t="shared" si="18"/>
        <v>0</v>
      </c>
      <c r="AS53" s="179">
        <f t="shared" si="18"/>
        <v>0</v>
      </c>
      <c r="AT53" s="179">
        <f t="shared" si="18"/>
        <v>0</v>
      </c>
      <c r="AU53" s="179">
        <v>0</v>
      </c>
      <c r="AV53" s="179">
        <v>0</v>
      </c>
      <c r="AW53" s="179">
        <v>0</v>
      </c>
      <c r="AX53" s="179">
        <v>0</v>
      </c>
      <c r="AY53" s="179">
        <v>0</v>
      </c>
      <c r="AZ53" s="179">
        <v>0</v>
      </c>
      <c r="BA53" s="179">
        <v>0</v>
      </c>
      <c r="BB53" s="179">
        <v>0</v>
      </c>
      <c r="BC53" s="179">
        <v>0</v>
      </c>
      <c r="BD53" s="179">
        <v>0</v>
      </c>
      <c r="BE53" s="179">
        <v>0</v>
      </c>
      <c r="BF53" s="179">
        <v>0</v>
      </c>
      <c r="BG53" s="179">
        <v>0</v>
      </c>
      <c r="BH53" s="179">
        <v>0</v>
      </c>
      <c r="BI53" s="179">
        <v>0</v>
      </c>
      <c r="BJ53" s="179">
        <v>0</v>
      </c>
      <c r="BK53" s="179">
        <v>0</v>
      </c>
      <c r="BL53" s="179">
        <v>0</v>
      </c>
      <c r="BM53" s="179">
        <v>0</v>
      </c>
      <c r="BN53" s="179">
        <v>0</v>
      </c>
      <c r="BO53" s="179">
        <v>0</v>
      </c>
      <c r="BP53" s="179">
        <f>AG53</f>
        <v>0</v>
      </c>
      <c r="BQ53" s="179">
        <f t="shared" ref="BQ53:BV53" si="19">AH53</f>
        <v>0</v>
      </c>
      <c r="BR53" s="179">
        <f t="shared" si="19"/>
        <v>0</v>
      </c>
      <c r="BS53" s="179">
        <f t="shared" si="19"/>
        <v>0</v>
      </c>
      <c r="BT53" s="179">
        <f t="shared" si="19"/>
        <v>0</v>
      </c>
      <c r="BU53" s="179">
        <f t="shared" si="19"/>
        <v>0</v>
      </c>
      <c r="BV53" s="179">
        <f t="shared" si="19"/>
        <v>0</v>
      </c>
      <c r="BW53" s="179">
        <v>0</v>
      </c>
      <c r="BX53" s="179">
        <v>0</v>
      </c>
      <c r="BY53" s="179">
        <v>0</v>
      </c>
      <c r="BZ53" s="179">
        <v>0</v>
      </c>
      <c r="CA53" s="117" t="s">
        <v>876</v>
      </c>
    </row>
    <row r="54" spans="1:79" s="104" customFormat="1" ht="27" hidden="1" customHeight="1" collapsed="1" x14ac:dyDescent="0.25">
      <c r="A54" s="77" t="s">
        <v>874</v>
      </c>
      <c r="B54" s="85"/>
      <c r="C54" s="91"/>
      <c r="D54" s="166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>
        <v>0</v>
      </c>
      <c r="AG54" s="179">
        <v>0</v>
      </c>
      <c r="AH54" s="179">
        <f t="shared" si="17"/>
        <v>0</v>
      </c>
      <c r="AI54" s="179">
        <f t="shared" si="17"/>
        <v>0</v>
      </c>
      <c r="AJ54" s="179">
        <f t="shared" si="17"/>
        <v>0</v>
      </c>
      <c r="AK54" s="179">
        <f t="shared" si="17"/>
        <v>0</v>
      </c>
      <c r="AL54" s="179">
        <f t="shared" si="17"/>
        <v>0</v>
      </c>
      <c r="AM54" s="179">
        <f t="shared" si="17"/>
        <v>0</v>
      </c>
      <c r="AN54" s="179">
        <v>0</v>
      </c>
      <c r="AO54" s="179">
        <v>0</v>
      </c>
      <c r="AP54" s="179">
        <v>0</v>
      </c>
      <c r="AQ54" s="179">
        <v>0</v>
      </c>
      <c r="AR54" s="179">
        <v>0</v>
      </c>
      <c r="AS54" s="179">
        <v>0</v>
      </c>
      <c r="AT54" s="179">
        <v>0</v>
      </c>
      <c r="AU54" s="179">
        <v>0</v>
      </c>
      <c r="AV54" s="179">
        <v>0</v>
      </c>
      <c r="AW54" s="179">
        <v>0</v>
      </c>
      <c r="AX54" s="179">
        <v>0</v>
      </c>
      <c r="AY54" s="179">
        <v>0</v>
      </c>
      <c r="AZ54" s="179">
        <v>0</v>
      </c>
      <c r="BA54" s="179">
        <v>0</v>
      </c>
      <c r="BB54" s="179">
        <v>0</v>
      </c>
      <c r="BC54" s="179">
        <v>0</v>
      </c>
      <c r="BD54" s="179">
        <v>0</v>
      </c>
      <c r="BE54" s="179">
        <v>0</v>
      </c>
      <c r="BF54" s="179">
        <v>0</v>
      </c>
      <c r="BG54" s="179">
        <v>0</v>
      </c>
      <c r="BH54" s="179">
        <v>0</v>
      </c>
      <c r="BI54" s="179">
        <v>0</v>
      </c>
      <c r="BJ54" s="179">
        <v>0</v>
      </c>
      <c r="BK54" s="179">
        <v>0</v>
      </c>
      <c r="BL54" s="179">
        <v>0</v>
      </c>
      <c r="BM54" s="179">
        <v>0</v>
      </c>
      <c r="BN54" s="179">
        <v>0</v>
      </c>
      <c r="BO54" s="179">
        <v>0</v>
      </c>
      <c r="BP54" s="179">
        <v>0</v>
      </c>
      <c r="BQ54" s="179">
        <v>0</v>
      </c>
      <c r="BR54" s="179">
        <v>0</v>
      </c>
      <c r="BS54" s="179">
        <v>0</v>
      </c>
      <c r="BT54" s="179">
        <v>0</v>
      </c>
      <c r="BU54" s="179">
        <v>0</v>
      </c>
      <c r="BV54" s="179">
        <v>0</v>
      </c>
      <c r="BW54" s="179">
        <v>0</v>
      </c>
      <c r="BX54" s="179">
        <v>0</v>
      </c>
      <c r="BY54" s="179">
        <v>0</v>
      </c>
      <c r="BZ54" s="179">
        <v>0</v>
      </c>
      <c r="CA54" s="117" t="s">
        <v>876</v>
      </c>
    </row>
    <row r="55" spans="1:79" ht="34.5" hidden="1" customHeight="1" x14ac:dyDescent="0.25">
      <c r="A55" s="77" t="s">
        <v>877</v>
      </c>
      <c r="B55" s="85"/>
      <c r="C55" s="91"/>
      <c r="D55" s="166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>
        <v>0</v>
      </c>
      <c r="AG55" s="179">
        <v>0</v>
      </c>
      <c r="AH55" s="179">
        <f t="shared" si="17"/>
        <v>0</v>
      </c>
      <c r="AI55" s="179">
        <f t="shared" si="17"/>
        <v>0</v>
      </c>
      <c r="AJ55" s="179">
        <f t="shared" si="17"/>
        <v>0</v>
      </c>
      <c r="AK55" s="179">
        <f t="shared" si="17"/>
        <v>0</v>
      </c>
      <c r="AL55" s="179">
        <f t="shared" si="17"/>
        <v>0</v>
      </c>
      <c r="AM55" s="179">
        <f t="shared" si="17"/>
        <v>0</v>
      </c>
      <c r="AN55" s="179">
        <v>0</v>
      </c>
      <c r="AO55" s="179">
        <v>0</v>
      </c>
      <c r="AP55" s="179">
        <v>0</v>
      </c>
      <c r="AQ55" s="179">
        <v>0</v>
      </c>
      <c r="AR55" s="179">
        <v>0</v>
      </c>
      <c r="AS55" s="179">
        <v>0</v>
      </c>
      <c r="AT55" s="179">
        <v>0</v>
      </c>
      <c r="AU55" s="179">
        <v>0</v>
      </c>
      <c r="AV55" s="179">
        <v>0</v>
      </c>
      <c r="AW55" s="179">
        <v>0</v>
      </c>
      <c r="AX55" s="179">
        <v>0</v>
      </c>
      <c r="AY55" s="179">
        <v>0</v>
      </c>
      <c r="AZ55" s="179">
        <v>0</v>
      </c>
      <c r="BA55" s="179">
        <v>0</v>
      </c>
      <c r="BB55" s="179">
        <v>0</v>
      </c>
      <c r="BC55" s="179">
        <v>0</v>
      </c>
      <c r="BD55" s="179">
        <v>0</v>
      </c>
      <c r="BE55" s="179">
        <v>0</v>
      </c>
      <c r="BF55" s="179">
        <v>0</v>
      </c>
      <c r="BG55" s="179">
        <v>0</v>
      </c>
      <c r="BH55" s="179">
        <v>0</v>
      </c>
      <c r="BI55" s="179">
        <v>0</v>
      </c>
      <c r="BJ55" s="179">
        <v>0</v>
      </c>
      <c r="BK55" s="179">
        <v>0</v>
      </c>
      <c r="BL55" s="179">
        <v>0</v>
      </c>
      <c r="BM55" s="179">
        <v>0</v>
      </c>
      <c r="BN55" s="179">
        <v>0</v>
      </c>
      <c r="BO55" s="179">
        <v>0</v>
      </c>
      <c r="BP55" s="179">
        <v>0</v>
      </c>
      <c r="BQ55" s="179">
        <v>0</v>
      </c>
      <c r="BR55" s="179">
        <v>0</v>
      </c>
      <c r="BS55" s="179">
        <v>0</v>
      </c>
      <c r="BT55" s="179">
        <v>0</v>
      </c>
      <c r="BU55" s="179">
        <v>0</v>
      </c>
      <c r="BV55" s="179">
        <v>0</v>
      </c>
      <c r="BW55" s="179">
        <v>0</v>
      </c>
      <c r="BX55" s="179">
        <v>0</v>
      </c>
      <c r="BY55" s="179">
        <v>0</v>
      </c>
      <c r="BZ55" s="179">
        <v>0</v>
      </c>
      <c r="CA55" s="117" t="s">
        <v>876</v>
      </c>
    </row>
    <row r="56" spans="1:79" ht="34.5" hidden="1" customHeight="1" x14ac:dyDescent="0.25">
      <c r="A56" s="77" t="s">
        <v>878</v>
      </c>
      <c r="B56" s="85"/>
      <c r="C56" s="91"/>
      <c r="D56" s="166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>
        <v>0</v>
      </c>
      <c r="AG56" s="179">
        <v>0</v>
      </c>
      <c r="AH56" s="179">
        <f t="shared" si="17"/>
        <v>0</v>
      </c>
      <c r="AI56" s="179">
        <f t="shared" si="17"/>
        <v>0</v>
      </c>
      <c r="AJ56" s="179">
        <f t="shared" si="17"/>
        <v>0</v>
      </c>
      <c r="AK56" s="179">
        <f t="shared" si="17"/>
        <v>0</v>
      </c>
      <c r="AL56" s="179">
        <f t="shared" si="17"/>
        <v>0</v>
      </c>
      <c r="AM56" s="179">
        <f t="shared" si="17"/>
        <v>0</v>
      </c>
      <c r="AN56" s="179">
        <v>0</v>
      </c>
      <c r="AO56" s="179">
        <v>0</v>
      </c>
      <c r="AP56" s="179">
        <v>0</v>
      </c>
      <c r="AQ56" s="179">
        <v>0</v>
      </c>
      <c r="AR56" s="179">
        <v>0</v>
      </c>
      <c r="AS56" s="179">
        <v>0</v>
      </c>
      <c r="AT56" s="179">
        <v>0</v>
      </c>
      <c r="AU56" s="179">
        <v>0</v>
      </c>
      <c r="AV56" s="179">
        <v>0</v>
      </c>
      <c r="AW56" s="179">
        <v>0</v>
      </c>
      <c r="AX56" s="179">
        <v>0</v>
      </c>
      <c r="AY56" s="179">
        <v>0</v>
      </c>
      <c r="AZ56" s="179">
        <v>0</v>
      </c>
      <c r="BA56" s="179">
        <v>0</v>
      </c>
      <c r="BB56" s="179">
        <v>0</v>
      </c>
      <c r="BC56" s="179">
        <v>0</v>
      </c>
      <c r="BD56" s="179">
        <v>0</v>
      </c>
      <c r="BE56" s="179">
        <v>0</v>
      </c>
      <c r="BF56" s="179">
        <v>0</v>
      </c>
      <c r="BG56" s="179">
        <v>0</v>
      </c>
      <c r="BH56" s="179">
        <v>0</v>
      </c>
      <c r="BI56" s="179">
        <v>0</v>
      </c>
      <c r="BJ56" s="179">
        <v>0</v>
      </c>
      <c r="BK56" s="179">
        <v>0</v>
      </c>
      <c r="BL56" s="179">
        <v>0</v>
      </c>
      <c r="BM56" s="179">
        <v>0</v>
      </c>
      <c r="BN56" s="179">
        <v>0</v>
      </c>
      <c r="BO56" s="179">
        <v>0</v>
      </c>
      <c r="BP56" s="179">
        <v>0</v>
      </c>
      <c r="BQ56" s="179">
        <v>0</v>
      </c>
      <c r="BR56" s="179">
        <v>0</v>
      </c>
      <c r="BS56" s="179">
        <v>0</v>
      </c>
      <c r="BT56" s="179">
        <v>0</v>
      </c>
      <c r="BU56" s="179">
        <v>0</v>
      </c>
      <c r="BV56" s="179">
        <v>0</v>
      </c>
      <c r="BW56" s="179">
        <v>0</v>
      </c>
      <c r="BX56" s="179">
        <v>0</v>
      </c>
      <c r="BY56" s="179">
        <v>0</v>
      </c>
      <c r="BZ56" s="179">
        <v>0</v>
      </c>
      <c r="CA56" s="117" t="s">
        <v>876</v>
      </c>
    </row>
    <row r="57" spans="1:79" ht="34.5" hidden="1" customHeight="1" x14ac:dyDescent="0.25">
      <c r="A57" s="77" t="s">
        <v>879</v>
      </c>
      <c r="B57" s="85"/>
      <c r="C57" s="91"/>
      <c r="D57" s="166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>
        <v>0</v>
      </c>
      <c r="AG57" s="179">
        <v>0</v>
      </c>
      <c r="AH57" s="179">
        <f t="shared" si="17"/>
        <v>0</v>
      </c>
      <c r="AI57" s="179">
        <f t="shared" si="17"/>
        <v>0</v>
      </c>
      <c r="AJ57" s="179">
        <f t="shared" si="17"/>
        <v>0</v>
      </c>
      <c r="AK57" s="179">
        <f t="shared" si="17"/>
        <v>0</v>
      </c>
      <c r="AL57" s="179">
        <f t="shared" si="17"/>
        <v>0</v>
      </c>
      <c r="AM57" s="179">
        <f t="shared" si="17"/>
        <v>0</v>
      </c>
      <c r="AN57" s="179">
        <v>0</v>
      </c>
      <c r="AO57" s="179">
        <v>0</v>
      </c>
      <c r="AP57" s="179">
        <v>0</v>
      </c>
      <c r="AQ57" s="179">
        <v>0</v>
      </c>
      <c r="AR57" s="179">
        <v>0</v>
      </c>
      <c r="AS57" s="179">
        <v>0</v>
      </c>
      <c r="AT57" s="179">
        <v>0</v>
      </c>
      <c r="AU57" s="179">
        <v>0</v>
      </c>
      <c r="AV57" s="179">
        <v>0</v>
      </c>
      <c r="AW57" s="179">
        <v>0</v>
      </c>
      <c r="AX57" s="179">
        <v>0</v>
      </c>
      <c r="AY57" s="179">
        <v>0</v>
      </c>
      <c r="AZ57" s="179">
        <v>0</v>
      </c>
      <c r="BA57" s="179">
        <v>0</v>
      </c>
      <c r="BB57" s="179">
        <v>0</v>
      </c>
      <c r="BC57" s="179">
        <v>0</v>
      </c>
      <c r="BD57" s="179">
        <v>0</v>
      </c>
      <c r="BE57" s="179">
        <v>0</v>
      </c>
      <c r="BF57" s="179">
        <v>0</v>
      </c>
      <c r="BG57" s="179">
        <v>0</v>
      </c>
      <c r="BH57" s="179">
        <v>0</v>
      </c>
      <c r="BI57" s="179">
        <v>0</v>
      </c>
      <c r="BJ57" s="179">
        <v>0</v>
      </c>
      <c r="BK57" s="179">
        <v>0</v>
      </c>
      <c r="BL57" s="179">
        <v>0</v>
      </c>
      <c r="BM57" s="179">
        <v>0</v>
      </c>
      <c r="BN57" s="179">
        <v>0</v>
      </c>
      <c r="BO57" s="179">
        <v>0</v>
      </c>
      <c r="BP57" s="179">
        <v>0</v>
      </c>
      <c r="BQ57" s="179">
        <v>0</v>
      </c>
      <c r="BR57" s="179">
        <v>0</v>
      </c>
      <c r="BS57" s="179">
        <v>0</v>
      </c>
      <c r="BT57" s="179">
        <v>0</v>
      </c>
      <c r="BU57" s="179">
        <v>0</v>
      </c>
      <c r="BV57" s="179">
        <v>0</v>
      </c>
      <c r="BW57" s="179">
        <v>0</v>
      </c>
      <c r="BX57" s="179">
        <v>0</v>
      </c>
      <c r="BY57" s="179">
        <v>0</v>
      </c>
      <c r="BZ57" s="179">
        <v>0</v>
      </c>
      <c r="CA57" s="117" t="s">
        <v>876</v>
      </c>
    </row>
    <row r="58" spans="1:79" ht="51" hidden="1" x14ac:dyDescent="0.25">
      <c r="A58" s="73" t="s">
        <v>880</v>
      </c>
      <c r="B58" s="81" t="s">
        <v>881</v>
      </c>
      <c r="C58" s="90" t="s">
        <v>876</v>
      </c>
      <c r="D58" s="101" t="str">
        <f>Ф12!G57</f>
        <v>нд</v>
      </c>
      <c r="E58" s="101" t="str">
        <f>Ф12!H57</f>
        <v>нд</v>
      </c>
      <c r="F58" s="101" t="str">
        <f>Ф12!I57</f>
        <v>нд</v>
      </c>
      <c r="G58" s="101" t="str">
        <f>Ф12!J57</f>
        <v>нд</v>
      </c>
      <c r="H58" s="101" t="str">
        <f>Ф12!K57</f>
        <v>нд</v>
      </c>
      <c r="I58" s="101" t="str">
        <f>Ф12!L57</f>
        <v>нд</v>
      </c>
      <c r="J58" s="101" t="str">
        <f>Ф12!M57</f>
        <v>нд</v>
      </c>
      <c r="K58" s="101" t="str">
        <f>Ф12!N57</f>
        <v>нд</v>
      </c>
      <c r="L58" s="101" t="str">
        <f>Ф12!O57</f>
        <v>нд</v>
      </c>
      <c r="M58" s="101" t="str">
        <f>Ф12!P57</f>
        <v>нд</v>
      </c>
      <c r="N58" s="101" t="str">
        <f>Ф12!Q57</f>
        <v>нд</v>
      </c>
      <c r="O58" s="101" t="str">
        <f>Ф12!R57</f>
        <v>нд</v>
      </c>
      <c r="P58" s="101" t="str">
        <f>Ф12!S57</f>
        <v>нд</v>
      </c>
      <c r="Q58" s="101" t="str">
        <f>Ф12!T57</f>
        <v>нд</v>
      </c>
      <c r="R58" s="101" t="str">
        <f>Ф12!U57</f>
        <v>нд</v>
      </c>
      <c r="S58" s="101" t="str">
        <f>Ф12!V57</f>
        <v>нд</v>
      </c>
      <c r="T58" s="101">
        <f>Ф12!W57</f>
        <v>0</v>
      </c>
      <c r="U58" s="101">
        <f>Ф12!X57</f>
        <v>0</v>
      </c>
      <c r="V58" s="101">
        <f>Ф12!Y57</f>
        <v>0</v>
      </c>
      <c r="W58" s="101">
        <f>Ф12!Z57</f>
        <v>0</v>
      </c>
      <c r="X58" s="101">
        <f>Ф12!AA57</f>
        <v>0</v>
      </c>
      <c r="Y58" s="101">
        <f>Ф12!AB57</f>
        <v>0</v>
      </c>
      <c r="Z58" s="101">
        <f>Ф12!AC57</f>
        <v>0</v>
      </c>
      <c r="AA58" s="101">
        <f>Ф12!AD57</f>
        <v>0</v>
      </c>
      <c r="AB58" s="101">
        <f>Ф12!AE57</f>
        <v>0</v>
      </c>
      <c r="AC58" s="101">
        <f>Ф12!AF57</f>
        <v>0</v>
      </c>
      <c r="AD58" s="101">
        <f>Ф12!AG57</f>
        <v>0</v>
      </c>
      <c r="AE58" s="101">
        <f>Ф12!AH57</f>
        <v>0</v>
      </c>
      <c r="AF58" s="101">
        <f>Ф12!AI57</f>
        <v>0</v>
      </c>
      <c r="AG58" s="101">
        <f>Ф12!AJ57</f>
        <v>0</v>
      </c>
      <c r="AH58" s="101">
        <f>Ф12!AK57</f>
        <v>0</v>
      </c>
      <c r="AI58" s="101">
        <f>Ф12!AL57</f>
        <v>0</v>
      </c>
      <c r="AJ58" s="101">
        <f>Ф12!AM57</f>
        <v>0</v>
      </c>
      <c r="AK58" s="101">
        <f>Ф12!AN57</f>
        <v>0</v>
      </c>
      <c r="AL58" s="101">
        <f>Ф12!AO57</f>
        <v>0</v>
      </c>
      <c r="AM58" s="101">
        <f>Ф12!AP57</f>
        <v>0</v>
      </c>
      <c r="AN58" s="101">
        <f>Ф12!AQ57</f>
        <v>0</v>
      </c>
      <c r="AO58" s="101">
        <f>Ф12!AR57</f>
        <v>0</v>
      </c>
      <c r="AP58" s="101">
        <f>Ф12!AS57</f>
        <v>0</v>
      </c>
      <c r="AQ58" s="101">
        <f>Ф12!AT57</f>
        <v>0</v>
      </c>
      <c r="AR58" s="101">
        <f>Ф12!AU57</f>
        <v>0</v>
      </c>
      <c r="AS58" s="101">
        <f>Ф12!AV57</f>
        <v>0</v>
      </c>
      <c r="AT58" s="101">
        <f>Ф12!AW57</f>
        <v>0</v>
      </c>
      <c r="AU58" s="101">
        <f>Ф12!AX57</f>
        <v>0</v>
      </c>
      <c r="AV58" s="101">
        <f>Ф12!AY57</f>
        <v>0</v>
      </c>
      <c r="AW58" s="101">
        <f>Ф12!AZ57</f>
        <v>0</v>
      </c>
      <c r="AX58" s="101">
        <f>Ф12!BA57</f>
        <v>0</v>
      </c>
      <c r="AY58" s="101">
        <f>Ф12!BB57</f>
        <v>0</v>
      </c>
      <c r="AZ58" s="101">
        <f>Ф12!BC57</f>
        <v>0</v>
      </c>
      <c r="BA58" s="101">
        <f>Ф12!BD57</f>
        <v>0</v>
      </c>
      <c r="BB58" s="101">
        <f>Ф12!BE57</f>
        <v>0</v>
      </c>
      <c r="BC58" s="101">
        <f>Ф12!BF57</f>
        <v>0</v>
      </c>
      <c r="BD58" s="101">
        <f>Ф12!BG57</f>
        <v>0</v>
      </c>
      <c r="BE58" s="101">
        <f>Ф12!BH57</f>
        <v>0</v>
      </c>
      <c r="BF58" s="101">
        <f>Ф12!BI57</f>
        <v>0</v>
      </c>
      <c r="BG58" s="101">
        <f>Ф12!BJ57</f>
        <v>0</v>
      </c>
      <c r="BH58" s="101">
        <f>Ф12!BK57</f>
        <v>0</v>
      </c>
      <c r="BI58" s="101">
        <f>Ф12!BL57</f>
        <v>0</v>
      </c>
      <c r="BJ58" s="101">
        <f>Ф12!BM57</f>
        <v>0</v>
      </c>
      <c r="BK58" s="101">
        <f>Ф12!BN57</f>
        <v>0</v>
      </c>
      <c r="BL58" s="101">
        <f>Ф12!BO57</f>
        <v>0</v>
      </c>
      <c r="BM58" s="101">
        <f>Ф12!BP57</f>
        <v>0</v>
      </c>
      <c r="BN58" s="101">
        <f>Ф12!BQ57</f>
        <v>0</v>
      </c>
      <c r="BO58" s="101">
        <f>Ф12!BR57</f>
        <v>0</v>
      </c>
      <c r="BP58" s="101">
        <f>Ф12!BS57</f>
        <v>0</v>
      </c>
      <c r="BQ58" s="101">
        <f>Ф12!BT57</f>
        <v>0</v>
      </c>
      <c r="BR58" s="101">
        <f>Ф12!BU57</f>
        <v>0</v>
      </c>
      <c r="BS58" s="101">
        <f>Ф12!BV57</f>
        <v>0</v>
      </c>
      <c r="BT58" s="101">
        <f>Ф12!BW57</f>
        <v>0</v>
      </c>
      <c r="BU58" s="101">
        <f>Ф12!BX57</f>
        <v>0</v>
      </c>
      <c r="BV58" s="101">
        <f>Ф12!BY57</f>
        <v>0</v>
      </c>
      <c r="BW58" s="101">
        <f>Ф12!BZ57</f>
        <v>0</v>
      </c>
      <c r="BX58" s="101">
        <f>Ф12!CA57</f>
        <v>0</v>
      </c>
      <c r="BY58" s="101">
        <f>Ф12!CB57</f>
        <v>0</v>
      </c>
      <c r="BZ58" s="101">
        <f>Ф12!CC57</f>
        <v>0</v>
      </c>
      <c r="CA58" s="90">
        <f>Ф12!CD57</f>
        <v>0</v>
      </c>
    </row>
    <row r="59" spans="1:79" ht="25.5" x14ac:dyDescent="0.25">
      <c r="A59" s="75" t="s">
        <v>28</v>
      </c>
      <c r="B59" s="83" t="s">
        <v>882</v>
      </c>
      <c r="C59" s="114" t="str">
        <f>C66</f>
        <v>нд</v>
      </c>
      <c r="D59" s="114">
        <f>D66+D87+D60</f>
        <v>33.983988101999998</v>
      </c>
      <c r="E59" s="114">
        <f t="shared" ref="E59:BP59" si="20">E66+E87+E60</f>
        <v>0</v>
      </c>
      <c r="F59" s="114">
        <f t="shared" si="20"/>
        <v>33.983988101999998</v>
      </c>
      <c r="G59" s="114">
        <f t="shared" si="20"/>
        <v>0</v>
      </c>
      <c r="H59" s="114">
        <f t="shared" si="20"/>
        <v>0</v>
      </c>
      <c r="I59" s="114">
        <f t="shared" si="20"/>
        <v>15.362999999999998</v>
      </c>
      <c r="J59" s="114">
        <f t="shared" si="20"/>
        <v>2.52</v>
      </c>
      <c r="K59" s="114">
        <f t="shared" si="20"/>
        <v>0</v>
      </c>
      <c r="L59" s="114">
        <f t="shared" si="20"/>
        <v>0</v>
      </c>
      <c r="M59" s="114">
        <f t="shared" si="20"/>
        <v>6.7640670000000007</v>
      </c>
      <c r="N59" s="114">
        <f t="shared" si="20"/>
        <v>0</v>
      </c>
      <c r="O59" s="114">
        <f t="shared" si="20"/>
        <v>0</v>
      </c>
      <c r="P59" s="114">
        <f t="shared" si="20"/>
        <v>2.59</v>
      </c>
      <c r="Q59" s="114">
        <f t="shared" si="20"/>
        <v>0.63</v>
      </c>
      <c r="R59" s="114">
        <f t="shared" si="20"/>
        <v>0</v>
      </c>
      <c r="S59" s="114">
        <f t="shared" si="20"/>
        <v>0</v>
      </c>
      <c r="T59" s="114">
        <f t="shared" si="20"/>
        <v>4.0643370000000001</v>
      </c>
      <c r="U59" s="114">
        <f t="shared" si="20"/>
        <v>0</v>
      </c>
      <c r="V59" s="114">
        <f t="shared" si="20"/>
        <v>0</v>
      </c>
      <c r="W59" s="114">
        <f t="shared" si="20"/>
        <v>2.0830000000000002</v>
      </c>
      <c r="X59" s="114">
        <f t="shared" si="20"/>
        <v>0</v>
      </c>
      <c r="Y59" s="114">
        <f t="shared" si="20"/>
        <v>0</v>
      </c>
      <c r="Z59" s="114">
        <f t="shared" si="20"/>
        <v>0</v>
      </c>
      <c r="AA59" s="114">
        <f t="shared" si="20"/>
        <v>10.250781102000001</v>
      </c>
      <c r="AB59" s="114">
        <f t="shared" si="20"/>
        <v>0</v>
      </c>
      <c r="AC59" s="114">
        <f t="shared" si="20"/>
        <v>0</v>
      </c>
      <c r="AD59" s="114">
        <f t="shared" si="20"/>
        <v>6.22</v>
      </c>
      <c r="AE59" s="114">
        <f t="shared" si="20"/>
        <v>0</v>
      </c>
      <c r="AF59" s="114">
        <f t="shared" si="20"/>
        <v>0</v>
      </c>
      <c r="AG59" s="114">
        <f t="shared" si="20"/>
        <v>0</v>
      </c>
      <c r="AH59" s="114">
        <f t="shared" si="20"/>
        <v>12.904803000000001</v>
      </c>
      <c r="AI59" s="114">
        <f t="shared" si="20"/>
        <v>0</v>
      </c>
      <c r="AJ59" s="114">
        <f t="shared" si="20"/>
        <v>0</v>
      </c>
      <c r="AK59" s="114">
        <f t="shared" si="20"/>
        <v>4.47</v>
      </c>
      <c r="AL59" s="114">
        <f t="shared" si="20"/>
        <v>1.8900000000000001</v>
      </c>
      <c r="AM59" s="114">
        <f t="shared" si="20"/>
        <v>0</v>
      </c>
      <c r="AN59" s="114">
        <f t="shared" si="20"/>
        <v>0</v>
      </c>
      <c r="AO59" s="114">
        <f t="shared" si="20"/>
        <v>10.828404000000001</v>
      </c>
      <c r="AP59" s="114">
        <f t="shared" si="20"/>
        <v>0</v>
      </c>
      <c r="AQ59" s="114">
        <f t="shared" si="20"/>
        <v>0</v>
      </c>
      <c r="AR59" s="114">
        <f t="shared" si="20"/>
        <v>4.673</v>
      </c>
      <c r="AS59" s="114">
        <f t="shared" si="20"/>
        <v>0.63</v>
      </c>
      <c r="AT59" s="114">
        <f t="shared" si="20"/>
        <v>0</v>
      </c>
      <c r="AU59" s="114">
        <f t="shared" si="20"/>
        <v>0</v>
      </c>
      <c r="AV59" s="114">
        <f t="shared" si="20"/>
        <v>6.7640670000000007</v>
      </c>
      <c r="AW59" s="114">
        <f t="shared" si="20"/>
        <v>0</v>
      </c>
      <c r="AX59" s="114">
        <f t="shared" si="20"/>
        <v>0</v>
      </c>
      <c r="AY59" s="114">
        <f t="shared" si="20"/>
        <v>2.59</v>
      </c>
      <c r="AZ59" s="114">
        <f t="shared" si="20"/>
        <v>0.63</v>
      </c>
      <c r="BA59" s="114">
        <f t="shared" si="20"/>
        <v>0</v>
      </c>
      <c r="BB59" s="114">
        <f t="shared" si="20"/>
        <v>0</v>
      </c>
      <c r="BC59" s="114">
        <f t="shared" si="20"/>
        <v>4.0643370000000001</v>
      </c>
      <c r="BD59" s="114">
        <f t="shared" si="20"/>
        <v>0</v>
      </c>
      <c r="BE59" s="114">
        <f t="shared" si="20"/>
        <v>0</v>
      </c>
      <c r="BF59" s="114">
        <f t="shared" si="20"/>
        <v>2.0830000000000002</v>
      </c>
      <c r="BG59" s="114">
        <f t="shared" si="20"/>
        <v>0</v>
      </c>
      <c r="BH59" s="114">
        <f t="shared" si="20"/>
        <v>0</v>
      </c>
      <c r="BI59" s="114">
        <f t="shared" si="20"/>
        <v>0</v>
      </c>
      <c r="BJ59" s="114">
        <f t="shared" si="20"/>
        <v>0</v>
      </c>
      <c r="BK59" s="114">
        <f t="shared" si="20"/>
        <v>0</v>
      </c>
      <c r="BL59" s="114">
        <f t="shared" si="20"/>
        <v>0</v>
      </c>
      <c r="BM59" s="114">
        <f t="shared" si="20"/>
        <v>0</v>
      </c>
      <c r="BN59" s="114">
        <f t="shared" si="20"/>
        <v>0</v>
      </c>
      <c r="BO59" s="114">
        <f t="shared" si="20"/>
        <v>0</v>
      </c>
      <c r="BP59" s="114">
        <f t="shared" si="20"/>
        <v>0</v>
      </c>
      <c r="BQ59" s="114">
        <f t="shared" ref="BQ59:BZ59" si="21">BQ66+BQ87+BQ60</f>
        <v>0</v>
      </c>
      <c r="BR59" s="114">
        <f t="shared" si="21"/>
        <v>0</v>
      </c>
      <c r="BS59" s="114">
        <f t="shared" si="21"/>
        <v>0</v>
      </c>
      <c r="BT59" s="114">
        <f t="shared" si="21"/>
        <v>0</v>
      </c>
      <c r="BU59" s="114">
        <f t="shared" si="21"/>
        <v>0</v>
      </c>
      <c r="BV59" s="114">
        <f t="shared" si="21"/>
        <v>0</v>
      </c>
      <c r="BW59" s="114">
        <f t="shared" si="21"/>
        <v>0</v>
      </c>
      <c r="BX59" s="114">
        <f t="shared" si="21"/>
        <v>0</v>
      </c>
      <c r="BY59" s="114">
        <f t="shared" si="21"/>
        <v>0</v>
      </c>
      <c r="BZ59" s="114">
        <f t="shared" si="21"/>
        <v>0</v>
      </c>
      <c r="CA59" s="140" t="str">
        <f>CA66</f>
        <v>нд</v>
      </c>
    </row>
    <row r="60" spans="1:79" ht="51" x14ac:dyDescent="0.25">
      <c r="A60" s="73" t="s">
        <v>472</v>
      </c>
      <c r="B60" s="81" t="s">
        <v>883</v>
      </c>
      <c r="C60" s="90" t="s">
        <v>876</v>
      </c>
      <c r="D60" s="101">
        <f>D61</f>
        <v>7.2071480000000019</v>
      </c>
      <c r="E60" s="101">
        <f t="shared" ref="E60:BP60" si="22">E61</f>
        <v>0</v>
      </c>
      <c r="F60" s="101">
        <f t="shared" si="22"/>
        <v>7.2071480000000019</v>
      </c>
      <c r="G60" s="101">
        <f t="shared" si="22"/>
        <v>0</v>
      </c>
      <c r="H60" s="101">
        <f t="shared" si="22"/>
        <v>0</v>
      </c>
      <c r="I60" s="101">
        <f t="shared" si="22"/>
        <v>0</v>
      </c>
      <c r="J60" s="101">
        <f t="shared" si="22"/>
        <v>2.52</v>
      </c>
      <c r="K60" s="101">
        <f t="shared" si="22"/>
        <v>0</v>
      </c>
      <c r="L60" s="101">
        <f t="shared" si="22"/>
        <v>0</v>
      </c>
      <c r="M60" s="101">
        <f t="shared" si="22"/>
        <v>1.7684750000000002</v>
      </c>
      <c r="N60" s="101">
        <f t="shared" si="22"/>
        <v>0</v>
      </c>
      <c r="O60" s="101">
        <f t="shared" si="22"/>
        <v>0</v>
      </c>
      <c r="P60" s="101">
        <f t="shared" si="22"/>
        <v>0</v>
      </c>
      <c r="Q60" s="101">
        <f t="shared" si="22"/>
        <v>0.63</v>
      </c>
      <c r="R60" s="101">
        <f t="shared" si="22"/>
        <v>0</v>
      </c>
      <c r="S60" s="101">
        <f t="shared" si="22"/>
        <v>0</v>
      </c>
      <c r="T60" s="101">
        <f t="shared" si="22"/>
        <v>0</v>
      </c>
      <c r="U60" s="101">
        <f t="shared" si="22"/>
        <v>0</v>
      </c>
      <c r="V60" s="101">
        <f t="shared" si="22"/>
        <v>0</v>
      </c>
      <c r="W60" s="101">
        <f t="shared" si="22"/>
        <v>0</v>
      </c>
      <c r="X60" s="101">
        <f t="shared" si="22"/>
        <v>0</v>
      </c>
      <c r="Y60" s="101">
        <f t="shared" si="22"/>
        <v>0</v>
      </c>
      <c r="Z60" s="101">
        <f t="shared" si="22"/>
        <v>0</v>
      </c>
      <c r="AA60" s="101">
        <f t="shared" si="22"/>
        <v>0</v>
      </c>
      <c r="AB60" s="101">
        <f t="shared" si="22"/>
        <v>0</v>
      </c>
      <c r="AC60" s="101">
        <f t="shared" si="22"/>
        <v>0</v>
      </c>
      <c r="AD60" s="101">
        <f t="shared" si="22"/>
        <v>0</v>
      </c>
      <c r="AE60" s="101">
        <f t="shared" si="22"/>
        <v>0</v>
      </c>
      <c r="AF60" s="101">
        <f t="shared" si="22"/>
        <v>0</v>
      </c>
      <c r="AG60" s="101">
        <f t="shared" si="22"/>
        <v>0</v>
      </c>
      <c r="AH60" s="101">
        <f t="shared" si="22"/>
        <v>5.4386730000000014</v>
      </c>
      <c r="AI60" s="101">
        <f t="shared" si="22"/>
        <v>0</v>
      </c>
      <c r="AJ60" s="101">
        <f t="shared" si="22"/>
        <v>0</v>
      </c>
      <c r="AK60" s="101">
        <f t="shared" si="22"/>
        <v>0</v>
      </c>
      <c r="AL60" s="101">
        <f t="shared" si="22"/>
        <v>1.8900000000000001</v>
      </c>
      <c r="AM60" s="101">
        <f t="shared" si="22"/>
        <v>0</v>
      </c>
      <c r="AN60" s="101">
        <f t="shared" si="22"/>
        <v>0</v>
      </c>
      <c r="AO60" s="101">
        <f t="shared" si="22"/>
        <v>1.7684750000000002</v>
      </c>
      <c r="AP60" s="101">
        <f t="shared" si="22"/>
        <v>0</v>
      </c>
      <c r="AQ60" s="101">
        <f t="shared" si="22"/>
        <v>0</v>
      </c>
      <c r="AR60" s="101">
        <f t="shared" si="22"/>
        <v>0</v>
      </c>
      <c r="AS60" s="101">
        <f t="shared" si="22"/>
        <v>0.63</v>
      </c>
      <c r="AT60" s="101">
        <f t="shared" si="22"/>
        <v>0</v>
      </c>
      <c r="AU60" s="101">
        <f t="shared" si="22"/>
        <v>0</v>
      </c>
      <c r="AV60" s="101">
        <f t="shared" si="22"/>
        <v>1.7684750000000002</v>
      </c>
      <c r="AW60" s="101">
        <f t="shared" si="22"/>
        <v>0</v>
      </c>
      <c r="AX60" s="101">
        <f t="shared" si="22"/>
        <v>0</v>
      </c>
      <c r="AY60" s="101">
        <f t="shared" si="22"/>
        <v>0</v>
      </c>
      <c r="AZ60" s="101">
        <f t="shared" si="22"/>
        <v>0.63</v>
      </c>
      <c r="BA60" s="101">
        <f t="shared" si="22"/>
        <v>0</v>
      </c>
      <c r="BB60" s="101">
        <f t="shared" si="22"/>
        <v>0</v>
      </c>
      <c r="BC60" s="101">
        <f t="shared" si="22"/>
        <v>0</v>
      </c>
      <c r="BD60" s="101">
        <f t="shared" si="22"/>
        <v>0</v>
      </c>
      <c r="BE60" s="101">
        <f t="shared" si="22"/>
        <v>0</v>
      </c>
      <c r="BF60" s="101">
        <f t="shared" si="22"/>
        <v>0</v>
      </c>
      <c r="BG60" s="101">
        <f t="shared" si="22"/>
        <v>0</v>
      </c>
      <c r="BH60" s="101">
        <f t="shared" si="22"/>
        <v>0</v>
      </c>
      <c r="BI60" s="101">
        <f t="shared" si="22"/>
        <v>0</v>
      </c>
      <c r="BJ60" s="101">
        <f t="shared" si="22"/>
        <v>0</v>
      </c>
      <c r="BK60" s="101">
        <f t="shared" si="22"/>
        <v>0</v>
      </c>
      <c r="BL60" s="101">
        <f t="shared" si="22"/>
        <v>0</v>
      </c>
      <c r="BM60" s="101">
        <f t="shared" si="22"/>
        <v>0</v>
      </c>
      <c r="BN60" s="101">
        <f t="shared" si="22"/>
        <v>0</v>
      </c>
      <c r="BO60" s="101">
        <f t="shared" si="22"/>
        <v>0</v>
      </c>
      <c r="BP60" s="101">
        <f t="shared" si="22"/>
        <v>0</v>
      </c>
      <c r="BQ60" s="101">
        <f t="shared" ref="BQ60:BZ60" si="23">BQ61</f>
        <v>0</v>
      </c>
      <c r="BR60" s="101">
        <f t="shared" si="23"/>
        <v>0</v>
      </c>
      <c r="BS60" s="101">
        <f t="shared" si="23"/>
        <v>0</v>
      </c>
      <c r="BT60" s="101">
        <f t="shared" si="23"/>
        <v>0</v>
      </c>
      <c r="BU60" s="101">
        <f t="shared" si="23"/>
        <v>0</v>
      </c>
      <c r="BV60" s="101">
        <f t="shared" si="23"/>
        <v>0</v>
      </c>
      <c r="BW60" s="101">
        <f t="shared" si="23"/>
        <v>0</v>
      </c>
      <c r="BX60" s="101">
        <f t="shared" si="23"/>
        <v>0</v>
      </c>
      <c r="BY60" s="101">
        <f t="shared" si="23"/>
        <v>0</v>
      </c>
      <c r="BZ60" s="101">
        <f t="shared" si="23"/>
        <v>0</v>
      </c>
      <c r="CA60" s="90">
        <f>Ф12!CD59</f>
        <v>0</v>
      </c>
    </row>
    <row r="61" spans="1:79" ht="30" customHeight="1" x14ac:dyDescent="0.25">
      <c r="A61" s="73" t="s">
        <v>474</v>
      </c>
      <c r="B61" s="81" t="s">
        <v>884</v>
      </c>
      <c r="C61" s="90" t="s">
        <v>876</v>
      </c>
      <c r="D61" s="101">
        <f>D62+D63+D64</f>
        <v>7.2071480000000019</v>
      </c>
      <c r="E61" s="101">
        <f t="shared" ref="E61:BP61" si="24">E62+E63+E64</f>
        <v>0</v>
      </c>
      <c r="F61" s="101">
        <f t="shared" si="24"/>
        <v>7.2071480000000019</v>
      </c>
      <c r="G61" s="101">
        <f t="shared" si="24"/>
        <v>0</v>
      </c>
      <c r="H61" s="101">
        <f t="shared" si="24"/>
        <v>0</v>
      </c>
      <c r="I61" s="101">
        <f t="shared" si="24"/>
        <v>0</v>
      </c>
      <c r="J61" s="101">
        <f t="shared" si="24"/>
        <v>2.52</v>
      </c>
      <c r="K61" s="101">
        <f t="shared" si="24"/>
        <v>0</v>
      </c>
      <c r="L61" s="101">
        <f t="shared" si="24"/>
        <v>0</v>
      </c>
      <c r="M61" s="101">
        <f t="shared" si="24"/>
        <v>1.7684750000000002</v>
      </c>
      <c r="N61" s="101">
        <f t="shared" si="24"/>
        <v>0</v>
      </c>
      <c r="O61" s="101">
        <f t="shared" si="24"/>
        <v>0</v>
      </c>
      <c r="P61" s="101">
        <f t="shared" si="24"/>
        <v>0</v>
      </c>
      <c r="Q61" s="101">
        <f t="shared" si="24"/>
        <v>0.63</v>
      </c>
      <c r="R61" s="101">
        <f t="shared" si="24"/>
        <v>0</v>
      </c>
      <c r="S61" s="101">
        <f t="shared" si="24"/>
        <v>0</v>
      </c>
      <c r="T61" s="101">
        <f t="shared" si="24"/>
        <v>0</v>
      </c>
      <c r="U61" s="101">
        <f t="shared" si="24"/>
        <v>0</v>
      </c>
      <c r="V61" s="101">
        <f t="shared" si="24"/>
        <v>0</v>
      </c>
      <c r="W61" s="101">
        <f t="shared" si="24"/>
        <v>0</v>
      </c>
      <c r="X61" s="101">
        <f t="shared" si="24"/>
        <v>0</v>
      </c>
      <c r="Y61" s="101">
        <f t="shared" si="24"/>
        <v>0</v>
      </c>
      <c r="Z61" s="101">
        <f t="shared" si="24"/>
        <v>0</v>
      </c>
      <c r="AA61" s="101">
        <f t="shared" si="24"/>
        <v>0</v>
      </c>
      <c r="AB61" s="101">
        <f t="shared" si="24"/>
        <v>0</v>
      </c>
      <c r="AC61" s="101">
        <f t="shared" si="24"/>
        <v>0</v>
      </c>
      <c r="AD61" s="101">
        <f t="shared" si="24"/>
        <v>0</v>
      </c>
      <c r="AE61" s="101">
        <f t="shared" si="24"/>
        <v>0</v>
      </c>
      <c r="AF61" s="101">
        <f t="shared" si="24"/>
        <v>0</v>
      </c>
      <c r="AG61" s="101">
        <f t="shared" si="24"/>
        <v>0</v>
      </c>
      <c r="AH61" s="101">
        <f t="shared" si="24"/>
        <v>5.4386730000000014</v>
      </c>
      <c r="AI61" s="101">
        <f t="shared" si="24"/>
        <v>0</v>
      </c>
      <c r="AJ61" s="101">
        <f t="shared" si="24"/>
        <v>0</v>
      </c>
      <c r="AK61" s="101">
        <f t="shared" si="24"/>
        <v>0</v>
      </c>
      <c r="AL61" s="101">
        <f t="shared" si="24"/>
        <v>1.8900000000000001</v>
      </c>
      <c r="AM61" s="101">
        <f t="shared" si="24"/>
        <v>0</v>
      </c>
      <c r="AN61" s="101">
        <f t="shared" si="24"/>
        <v>0</v>
      </c>
      <c r="AO61" s="101">
        <f t="shared" si="24"/>
        <v>1.7684750000000002</v>
      </c>
      <c r="AP61" s="101">
        <f t="shared" si="24"/>
        <v>0</v>
      </c>
      <c r="AQ61" s="101">
        <f t="shared" si="24"/>
        <v>0</v>
      </c>
      <c r="AR61" s="101">
        <f t="shared" si="24"/>
        <v>0</v>
      </c>
      <c r="AS61" s="101">
        <f t="shared" si="24"/>
        <v>0.63</v>
      </c>
      <c r="AT61" s="101">
        <f t="shared" si="24"/>
        <v>0</v>
      </c>
      <c r="AU61" s="101">
        <f t="shared" si="24"/>
        <v>0</v>
      </c>
      <c r="AV61" s="101">
        <f t="shared" si="24"/>
        <v>1.7684750000000002</v>
      </c>
      <c r="AW61" s="101">
        <f t="shared" si="24"/>
        <v>0</v>
      </c>
      <c r="AX61" s="101">
        <f t="shared" si="24"/>
        <v>0</v>
      </c>
      <c r="AY61" s="101">
        <f t="shared" si="24"/>
        <v>0</v>
      </c>
      <c r="AZ61" s="101">
        <f t="shared" si="24"/>
        <v>0.63</v>
      </c>
      <c r="BA61" s="101">
        <f t="shared" si="24"/>
        <v>0</v>
      </c>
      <c r="BB61" s="101">
        <f t="shared" si="24"/>
        <v>0</v>
      </c>
      <c r="BC61" s="101">
        <f t="shared" si="24"/>
        <v>0</v>
      </c>
      <c r="BD61" s="101">
        <f t="shared" si="24"/>
        <v>0</v>
      </c>
      <c r="BE61" s="101">
        <f t="shared" si="24"/>
        <v>0</v>
      </c>
      <c r="BF61" s="101">
        <f t="shared" si="24"/>
        <v>0</v>
      </c>
      <c r="BG61" s="101">
        <f t="shared" si="24"/>
        <v>0</v>
      </c>
      <c r="BH61" s="101">
        <f t="shared" si="24"/>
        <v>0</v>
      </c>
      <c r="BI61" s="101">
        <f t="shared" si="24"/>
        <v>0</v>
      </c>
      <c r="BJ61" s="101">
        <f t="shared" si="24"/>
        <v>0</v>
      </c>
      <c r="BK61" s="101">
        <f t="shared" si="24"/>
        <v>0</v>
      </c>
      <c r="BL61" s="101">
        <f t="shared" si="24"/>
        <v>0</v>
      </c>
      <c r="BM61" s="101">
        <f t="shared" si="24"/>
        <v>0</v>
      </c>
      <c r="BN61" s="101">
        <f t="shared" si="24"/>
        <v>0</v>
      </c>
      <c r="BO61" s="101">
        <f t="shared" si="24"/>
        <v>0</v>
      </c>
      <c r="BP61" s="101">
        <f t="shared" si="24"/>
        <v>0</v>
      </c>
      <c r="BQ61" s="101">
        <f t="shared" ref="BQ61:BZ61" si="25">BQ62+BQ63+BQ64</f>
        <v>0</v>
      </c>
      <c r="BR61" s="101">
        <f t="shared" si="25"/>
        <v>0</v>
      </c>
      <c r="BS61" s="101">
        <f t="shared" si="25"/>
        <v>0</v>
      </c>
      <c r="BT61" s="101">
        <f t="shared" si="25"/>
        <v>0</v>
      </c>
      <c r="BU61" s="101">
        <f t="shared" si="25"/>
        <v>0</v>
      </c>
      <c r="BV61" s="101">
        <f t="shared" si="25"/>
        <v>0</v>
      </c>
      <c r="BW61" s="101">
        <f t="shared" si="25"/>
        <v>0</v>
      </c>
      <c r="BX61" s="101">
        <f t="shared" si="25"/>
        <v>0</v>
      </c>
      <c r="BY61" s="101">
        <f t="shared" si="25"/>
        <v>0</v>
      </c>
      <c r="BZ61" s="101">
        <f t="shared" si="25"/>
        <v>0</v>
      </c>
      <c r="CA61" s="90">
        <f>Ф12!CD60</f>
        <v>0</v>
      </c>
    </row>
    <row r="62" spans="1:79" ht="37.5" customHeight="1" x14ac:dyDescent="0.25">
      <c r="A62" s="77" t="s">
        <v>889</v>
      </c>
      <c r="B62" s="85" t="str">
        <f>Ф12!B61</f>
        <v>Реконструкция КТП-43 на КТП 630 кВА проходного типа по стороне 6 кВ и отходящими фидерами (8шт.)</v>
      </c>
      <c r="C62" s="146" t="str">
        <f>Ф12!C61</f>
        <v>L_AESK_001</v>
      </c>
      <c r="D62" s="180">
        <f>Ф12!D61</f>
        <v>1.8989810000000005</v>
      </c>
      <c r="E62" s="166">
        <f t="shared" ref="E62:K64" si="26">L62+S62+Z62+AG62</f>
        <v>0</v>
      </c>
      <c r="F62" s="166">
        <f t="shared" si="26"/>
        <v>1.8989810000000005</v>
      </c>
      <c r="G62" s="166">
        <f t="shared" si="26"/>
        <v>0</v>
      </c>
      <c r="H62" s="166">
        <f t="shared" si="26"/>
        <v>0</v>
      </c>
      <c r="I62" s="166">
        <f t="shared" si="26"/>
        <v>0</v>
      </c>
      <c r="J62" s="166">
        <f t="shared" si="26"/>
        <v>0.63</v>
      </c>
      <c r="K62" s="166">
        <f t="shared" si="26"/>
        <v>0</v>
      </c>
      <c r="L62" s="166">
        <v>0</v>
      </c>
      <c r="M62" s="166">
        <v>0</v>
      </c>
      <c r="N62" s="166">
        <v>0</v>
      </c>
      <c r="O62" s="166">
        <v>0</v>
      </c>
      <c r="P62" s="166">
        <v>0</v>
      </c>
      <c r="Q62" s="166">
        <v>0</v>
      </c>
      <c r="R62" s="166">
        <v>0</v>
      </c>
      <c r="S62" s="166">
        <v>0</v>
      </c>
      <c r="T62" s="166">
        <v>0</v>
      </c>
      <c r="U62" s="166">
        <v>0</v>
      </c>
      <c r="V62" s="166">
        <v>0</v>
      </c>
      <c r="W62" s="166">
        <v>0</v>
      </c>
      <c r="X62" s="166">
        <v>0</v>
      </c>
      <c r="Y62" s="166">
        <v>0</v>
      </c>
      <c r="Z62" s="166">
        <v>0</v>
      </c>
      <c r="AA62" s="166">
        <v>0</v>
      </c>
      <c r="AB62" s="166">
        <v>0</v>
      </c>
      <c r="AC62" s="166">
        <v>0</v>
      </c>
      <c r="AD62" s="166">
        <v>0</v>
      </c>
      <c r="AE62" s="166">
        <v>0</v>
      </c>
      <c r="AF62" s="166">
        <v>0</v>
      </c>
      <c r="AG62" s="166">
        <v>0</v>
      </c>
      <c r="AH62" s="166">
        <v>1.8989810000000005</v>
      </c>
      <c r="AI62" s="166">
        <v>0</v>
      </c>
      <c r="AJ62" s="166">
        <v>0</v>
      </c>
      <c r="AK62" s="166">
        <v>0</v>
      </c>
      <c r="AL62" s="166">
        <v>0.63</v>
      </c>
      <c r="AM62" s="166">
        <v>0</v>
      </c>
      <c r="AN62" s="166">
        <f t="shared" ref="AN62:AT64" si="27">AU62+BB62+BI62+BP62</f>
        <v>0</v>
      </c>
      <c r="AO62" s="166">
        <f t="shared" si="27"/>
        <v>0</v>
      </c>
      <c r="AP62" s="166">
        <f t="shared" si="27"/>
        <v>0</v>
      </c>
      <c r="AQ62" s="166">
        <f t="shared" si="27"/>
        <v>0</v>
      </c>
      <c r="AR62" s="166">
        <f t="shared" si="27"/>
        <v>0</v>
      </c>
      <c r="AS62" s="166">
        <f t="shared" si="27"/>
        <v>0</v>
      </c>
      <c r="AT62" s="166">
        <f t="shared" si="27"/>
        <v>0</v>
      </c>
      <c r="AU62" s="166">
        <v>0</v>
      </c>
      <c r="AV62" s="166">
        <v>0</v>
      </c>
      <c r="AW62" s="166">
        <v>0</v>
      </c>
      <c r="AX62" s="166">
        <v>0</v>
      </c>
      <c r="AY62" s="166">
        <v>0</v>
      </c>
      <c r="AZ62" s="166">
        <v>0</v>
      </c>
      <c r="BA62" s="166">
        <v>0</v>
      </c>
      <c r="BB62" s="166">
        <v>0</v>
      </c>
      <c r="BC62" s="166">
        <f>Ф12!M61</f>
        <v>0</v>
      </c>
      <c r="BD62" s="166">
        <v>0</v>
      </c>
      <c r="BE62" s="166">
        <v>0</v>
      </c>
      <c r="BF62" s="166">
        <f>W62</f>
        <v>0</v>
      </c>
      <c r="BG62" s="166">
        <v>0</v>
      </c>
      <c r="BH62" s="166">
        <v>0</v>
      </c>
      <c r="BI62" s="166">
        <v>0</v>
      </c>
      <c r="BJ62" s="166">
        <v>0</v>
      </c>
      <c r="BK62" s="166">
        <v>0</v>
      </c>
      <c r="BL62" s="166">
        <v>0</v>
      </c>
      <c r="BM62" s="166">
        <v>0</v>
      </c>
      <c r="BN62" s="166">
        <v>0</v>
      </c>
      <c r="BO62" s="166">
        <v>0</v>
      </c>
      <c r="BP62" s="166">
        <v>0</v>
      </c>
      <c r="BQ62" s="166">
        <v>0</v>
      </c>
      <c r="BR62" s="166">
        <v>0</v>
      </c>
      <c r="BS62" s="166">
        <v>0</v>
      </c>
      <c r="BT62" s="166">
        <v>0</v>
      </c>
      <c r="BU62" s="166">
        <v>0</v>
      </c>
      <c r="BV62" s="166">
        <v>0</v>
      </c>
      <c r="BW62" s="166">
        <v>0</v>
      </c>
      <c r="BX62" s="166">
        <v>0</v>
      </c>
      <c r="BY62" s="166">
        <v>0</v>
      </c>
      <c r="BZ62" s="166">
        <v>0</v>
      </c>
      <c r="CA62" s="136" t="s">
        <v>876</v>
      </c>
    </row>
    <row r="63" spans="1:79" ht="43.5" customHeight="1" x14ac:dyDescent="0.25">
      <c r="A63" s="77" t="s">
        <v>889</v>
      </c>
      <c r="B63" s="85" t="str">
        <f>Ф12!B62</f>
        <v>Реконструкция КТП-38 на КТП 2х630 кВА проходного типа на стороне 6 кВ и отходящими фидерами по 0,4 кВ (8шт.)</v>
      </c>
      <c r="C63" s="146" t="str">
        <f>Ф12!C62</f>
        <v>L_AESK_002</v>
      </c>
      <c r="D63" s="180">
        <f>Ф12!D62</f>
        <v>3.5396920000000005</v>
      </c>
      <c r="E63" s="166">
        <f t="shared" si="26"/>
        <v>0</v>
      </c>
      <c r="F63" s="166">
        <f t="shared" si="26"/>
        <v>3.5396920000000005</v>
      </c>
      <c r="G63" s="166">
        <f t="shared" si="26"/>
        <v>0</v>
      </c>
      <c r="H63" s="166">
        <f t="shared" si="26"/>
        <v>0</v>
      </c>
      <c r="I63" s="166">
        <f t="shared" si="26"/>
        <v>0</v>
      </c>
      <c r="J63" s="166">
        <f t="shared" si="26"/>
        <v>1.26</v>
      </c>
      <c r="K63" s="166">
        <f t="shared" si="26"/>
        <v>0</v>
      </c>
      <c r="L63" s="166">
        <v>0</v>
      </c>
      <c r="M63" s="166">
        <v>0</v>
      </c>
      <c r="N63" s="166">
        <v>0</v>
      </c>
      <c r="O63" s="166">
        <v>0</v>
      </c>
      <c r="P63" s="166">
        <v>0</v>
      </c>
      <c r="Q63" s="166">
        <v>0</v>
      </c>
      <c r="R63" s="166">
        <v>0</v>
      </c>
      <c r="S63" s="166">
        <v>0</v>
      </c>
      <c r="T63" s="166">
        <v>0</v>
      </c>
      <c r="U63" s="166">
        <v>0</v>
      </c>
      <c r="V63" s="166">
        <v>0</v>
      </c>
      <c r="W63" s="166">
        <v>0</v>
      </c>
      <c r="X63" s="166">
        <v>0</v>
      </c>
      <c r="Y63" s="166">
        <v>0</v>
      </c>
      <c r="Z63" s="166">
        <v>0</v>
      </c>
      <c r="AA63" s="166">
        <v>0</v>
      </c>
      <c r="AB63" s="166">
        <v>0</v>
      </c>
      <c r="AC63" s="166">
        <v>0</v>
      </c>
      <c r="AD63" s="166">
        <v>0</v>
      </c>
      <c r="AE63" s="166">
        <v>0</v>
      </c>
      <c r="AF63" s="166">
        <v>0</v>
      </c>
      <c r="AG63" s="166">
        <v>0</v>
      </c>
      <c r="AH63" s="166">
        <v>3.5396920000000005</v>
      </c>
      <c r="AI63" s="166">
        <v>0</v>
      </c>
      <c r="AJ63" s="166">
        <v>0</v>
      </c>
      <c r="AK63" s="166">
        <v>0</v>
      </c>
      <c r="AL63" s="166">
        <v>1.26</v>
      </c>
      <c r="AM63" s="166">
        <v>0</v>
      </c>
      <c r="AN63" s="166">
        <f t="shared" si="27"/>
        <v>0</v>
      </c>
      <c r="AO63" s="166">
        <f t="shared" si="27"/>
        <v>0</v>
      </c>
      <c r="AP63" s="166">
        <f t="shared" si="27"/>
        <v>0</v>
      </c>
      <c r="AQ63" s="166">
        <f t="shared" si="27"/>
        <v>0</v>
      </c>
      <c r="AR63" s="166">
        <f t="shared" si="27"/>
        <v>0</v>
      </c>
      <c r="AS63" s="166">
        <f t="shared" si="27"/>
        <v>0</v>
      </c>
      <c r="AT63" s="166">
        <f t="shared" si="27"/>
        <v>0</v>
      </c>
      <c r="AU63" s="166">
        <v>0</v>
      </c>
      <c r="AV63" s="166">
        <v>0</v>
      </c>
      <c r="AW63" s="166">
        <v>0</v>
      </c>
      <c r="AX63" s="166">
        <v>0</v>
      </c>
      <c r="AY63" s="166">
        <v>0</v>
      </c>
      <c r="AZ63" s="166">
        <v>0</v>
      </c>
      <c r="BA63" s="166">
        <v>0</v>
      </c>
      <c r="BB63" s="166">
        <v>0</v>
      </c>
      <c r="BC63" s="166">
        <f>Ф12!M62</f>
        <v>0</v>
      </c>
      <c r="BD63" s="166">
        <v>0</v>
      </c>
      <c r="BE63" s="166">
        <v>0</v>
      </c>
      <c r="BF63" s="166">
        <f>W63</f>
        <v>0</v>
      </c>
      <c r="BG63" s="166">
        <v>0</v>
      </c>
      <c r="BH63" s="166">
        <v>0</v>
      </c>
      <c r="BI63" s="166">
        <v>0</v>
      </c>
      <c r="BJ63" s="166">
        <v>0</v>
      </c>
      <c r="BK63" s="166">
        <v>0</v>
      </c>
      <c r="BL63" s="166">
        <v>0</v>
      </c>
      <c r="BM63" s="166">
        <v>0</v>
      </c>
      <c r="BN63" s="166">
        <v>0</v>
      </c>
      <c r="BO63" s="166">
        <v>0</v>
      </c>
      <c r="BP63" s="166">
        <v>0</v>
      </c>
      <c r="BQ63" s="166">
        <v>0</v>
      </c>
      <c r="BR63" s="166">
        <v>0</v>
      </c>
      <c r="BS63" s="166">
        <v>0</v>
      </c>
      <c r="BT63" s="166">
        <v>0</v>
      </c>
      <c r="BU63" s="166">
        <v>0</v>
      </c>
      <c r="BV63" s="166">
        <v>0</v>
      </c>
      <c r="BW63" s="166">
        <v>0</v>
      </c>
      <c r="BX63" s="166">
        <v>0</v>
      </c>
      <c r="BY63" s="166">
        <v>0</v>
      </c>
      <c r="BZ63" s="166">
        <v>0</v>
      </c>
      <c r="CA63" s="136" t="s">
        <v>876</v>
      </c>
    </row>
    <row r="64" spans="1:79" ht="30.75" customHeight="1" x14ac:dyDescent="0.25">
      <c r="A64" s="77" t="s">
        <v>889</v>
      </c>
      <c r="B64" s="85" t="str">
        <f>Ф12!B63</f>
        <v>Реконструкция КТП-14 на КТП 630 кВА тупикового типа и с отходящими фидерами по 0,4 кВ (8шт.)</v>
      </c>
      <c r="C64" s="146" t="str">
        <f>Ф12!C63</f>
        <v>L_AESK_003</v>
      </c>
      <c r="D64" s="180">
        <f>Ф12!D63</f>
        <v>1.7684750000000002</v>
      </c>
      <c r="E64" s="166">
        <f t="shared" si="26"/>
        <v>0</v>
      </c>
      <c r="F64" s="166">
        <f t="shared" si="26"/>
        <v>1.7684750000000002</v>
      </c>
      <c r="G64" s="166">
        <f t="shared" si="26"/>
        <v>0</v>
      </c>
      <c r="H64" s="166">
        <f t="shared" si="26"/>
        <v>0</v>
      </c>
      <c r="I64" s="166">
        <f t="shared" si="26"/>
        <v>0</v>
      </c>
      <c r="J64" s="166">
        <f t="shared" si="26"/>
        <v>0.63</v>
      </c>
      <c r="K64" s="166">
        <f t="shared" si="26"/>
        <v>0</v>
      </c>
      <c r="L64" s="166">
        <v>0</v>
      </c>
      <c r="M64" s="166">
        <f>D64</f>
        <v>1.7684750000000002</v>
      </c>
      <c r="N64" s="166">
        <v>0</v>
      </c>
      <c r="O64" s="166">
        <v>0</v>
      </c>
      <c r="P64" s="166">
        <v>0</v>
      </c>
      <c r="Q64" s="166">
        <v>0.63</v>
      </c>
      <c r="R64" s="166">
        <v>0</v>
      </c>
      <c r="S64" s="166">
        <v>0</v>
      </c>
      <c r="T64" s="166">
        <v>0</v>
      </c>
      <c r="U64" s="166">
        <v>0</v>
      </c>
      <c r="V64" s="166">
        <v>0</v>
      </c>
      <c r="W64" s="166">
        <v>0</v>
      </c>
      <c r="X64" s="166">
        <v>0</v>
      </c>
      <c r="Y64" s="166">
        <v>0</v>
      </c>
      <c r="Z64" s="166">
        <v>0</v>
      </c>
      <c r="AA64" s="166">
        <v>0</v>
      </c>
      <c r="AB64" s="166">
        <v>0</v>
      </c>
      <c r="AC64" s="166">
        <v>0</v>
      </c>
      <c r="AD64" s="166">
        <v>0</v>
      </c>
      <c r="AE64" s="166">
        <v>0</v>
      </c>
      <c r="AF64" s="166">
        <v>0</v>
      </c>
      <c r="AG64" s="166">
        <v>0</v>
      </c>
      <c r="AH64" s="166">
        <v>0</v>
      </c>
      <c r="AI64" s="166">
        <v>0</v>
      </c>
      <c r="AJ64" s="166">
        <v>0</v>
      </c>
      <c r="AK64" s="166">
        <v>0</v>
      </c>
      <c r="AL64" s="166">
        <v>0</v>
      </c>
      <c r="AM64" s="166">
        <v>0</v>
      </c>
      <c r="AN64" s="166">
        <f t="shared" si="27"/>
        <v>0</v>
      </c>
      <c r="AO64" s="166">
        <f t="shared" si="27"/>
        <v>1.7684750000000002</v>
      </c>
      <c r="AP64" s="166">
        <f t="shared" si="27"/>
        <v>0</v>
      </c>
      <c r="AQ64" s="166">
        <f t="shared" si="27"/>
        <v>0</v>
      </c>
      <c r="AR64" s="166">
        <f t="shared" si="27"/>
        <v>0</v>
      </c>
      <c r="AS64" s="166">
        <f t="shared" si="27"/>
        <v>0.63</v>
      </c>
      <c r="AT64" s="166">
        <f t="shared" si="27"/>
        <v>0</v>
      </c>
      <c r="AU64" s="166">
        <v>0</v>
      </c>
      <c r="AV64" s="166">
        <f>M64</f>
        <v>1.7684750000000002</v>
      </c>
      <c r="AW64" s="166">
        <f>N64</f>
        <v>0</v>
      </c>
      <c r="AX64" s="166">
        <f>O64</f>
        <v>0</v>
      </c>
      <c r="AY64" s="166">
        <f>P64</f>
        <v>0</v>
      </c>
      <c r="AZ64" s="166">
        <f>Q64</f>
        <v>0.63</v>
      </c>
      <c r="BA64" s="166">
        <v>0</v>
      </c>
      <c r="BB64" s="166">
        <v>0</v>
      </c>
      <c r="BC64" s="166">
        <f>Ф12!M63</f>
        <v>0</v>
      </c>
      <c r="BD64" s="166">
        <v>0</v>
      </c>
      <c r="BE64" s="166">
        <v>0</v>
      </c>
      <c r="BF64" s="166">
        <f>W64</f>
        <v>0</v>
      </c>
      <c r="BG64" s="166">
        <v>0</v>
      </c>
      <c r="BH64" s="166">
        <v>0</v>
      </c>
      <c r="BI64" s="166">
        <v>0</v>
      </c>
      <c r="BJ64" s="166">
        <v>0</v>
      </c>
      <c r="BK64" s="166">
        <v>0</v>
      </c>
      <c r="BL64" s="166">
        <v>0</v>
      </c>
      <c r="BM64" s="166">
        <v>0</v>
      </c>
      <c r="BN64" s="166">
        <v>0</v>
      </c>
      <c r="BO64" s="166">
        <v>0</v>
      </c>
      <c r="BP64" s="166">
        <v>0</v>
      </c>
      <c r="BQ64" s="166">
        <v>0</v>
      </c>
      <c r="BR64" s="166">
        <v>0</v>
      </c>
      <c r="BS64" s="166">
        <v>0</v>
      </c>
      <c r="BT64" s="166">
        <v>0</v>
      </c>
      <c r="BU64" s="166">
        <v>0</v>
      </c>
      <c r="BV64" s="166">
        <v>0</v>
      </c>
      <c r="BW64" s="166">
        <v>0</v>
      </c>
      <c r="BX64" s="166">
        <v>0</v>
      </c>
      <c r="BY64" s="166">
        <v>0</v>
      </c>
      <c r="BZ64" s="166">
        <v>0</v>
      </c>
      <c r="CA64" s="136" t="s">
        <v>876</v>
      </c>
    </row>
    <row r="65" spans="1:79" ht="44.25" customHeight="1" x14ac:dyDescent="0.25">
      <c r="A65" s="73" t="s">
        <v>479</v>
      </c>
      <c r="B65" s="81" t="s">
        <v>885</v>
      </c>
      <c r="C65" s="90" t="s">
        <v>876</v>
      </c>
      <c r="D65" s="101">
        <f>Ф12!G64</f>
        <v>0</v>
      </c>
      <c r="E65" s="101">
        <f>Ф12!H64</f>
        <v>0</v>
      </c>
      <c r="F65" s="101">
        <f>Ф12!I64</f>
        <v>0</v>
      </c>
      <c r="G65" s="101">
        <f>Ф12!J64</f>
        <v>0</v>
      </c>
      <c r="H65" s="101">
        <f>Ф12!K64</f>
        <v>0</v>
      </c>
      <c r="I65" s="101">
        <f>Ф12!L64</f>
        <v>0</v>
      </c>
      <c r="J65" s="101">
        <f>Ф12!M64</f>
        <v>0</v>
      </c>
      <c r="K65" s="101">
        <f>Ф12!N64</f>
        <v>0</v>
      </c>
      <c r="L65" s="101">
        <f>Ф12!O64</f>
        <v>0</v>
      </c>
      <c r="M65" s="101">
        <f>Ф12!P64</f>
        <v>0</v>
      </c>
      <c r="N65" s="101">
        <f>Ф12!Q64</f>
        <v>0</v>
      </c>
      <c r="O65" s="101">
        <f>Ф12!R64</f>
        <v>0</v>
      </c>
      <c r="P65" s="101">
        <f>Ф12!S64</f>
        <v>0</v>
      </c>
      <c r="Q65" s="101">
        <f>Ф12!T64</f>
        <v>0</v>
      </c>
      <c r="R65" s="101">
        <f>Ф12!U64</f>
        <v>0</v>
      </c>
      <c r="S65" s="101">
        <v>0</v>
      </c>
      <c r="T65" s="101">
        <f>Ф12!W64</f>
        <v>0</v>
      </c>
      <c r="U65" s="101">
        <f>Ф12!X64</f>
        <v>0</v>
      </c>
      <c r="V65" s="101">
        <f>Ф12!Y64</f>
        <v>0</v>
      </c>
      <c r="W65" s="101">
        <f>Ф12!Z64</f>
        <v>0</v>
      </c>
      <c r="X65" s="101">
        <f>Ф12!AA64</f>
        <v>0</v>
      </c>
      <c r="Y65" s="101">
        <f>Ф12!AB64</f>
        <v>0</v>
      </c>
      <c r="Z65" s="101">
        <f>Ф12!AC64</f>
        <v>0</v>
      </c>
      <c r="AA65" s="101">
        <f>Ф12!AD64</f>
        <v>0</v>
      </c>
      <c r="AB65" s="101">
        <f>Ф12!AE64</f>
        <v>0</v>
      </c>
      <c r="AC65" s="101">
        <f>Ф12!AF64</f>
        <v>0</v>
      </c>
      <c r="AD65" s="101">
        <f>Ф12!AG64</f>
        <v>0</v>
      </c>
      <c r="AE65" s="101">
        <f>Ф12!AH64</f>
        <v>0</v>
      </c>
      <c r="AF65" s="101">
        <f>Ф12!AI64</f>
        <v>0</v>
      </c>
      <c r="AG65" s="101">
        <f>Ф12!AJ64</f>
        <v>0</v>
      </c>
      <c r="AH65" s="101">
        <f>Ф12!AK64</f>
        <v>0</v>
      </c>
      <c r="AI65" s="101">
        <f>Ф12!AL64</f>
        <v>0</v>
      </c>
      <c r="AJ65" s="101">
        <f>Ф12!AM64</f>
        <v>0</v>
      </c>
      <c r="AK65" s="101">
        <f>Ф12!AN64</f>
        <v>0</v>
      </c>
      <c r="AL65" s="101">
        <f>Ф12!AO64</f>
        <v>0</v>
      </c>
      <c r="AM65" s="101">
        <f>Ф12!AP64</f>
        <v>0</v>
      </c>
      <c r="AN65" s="101">
        <f>Ф12!AQ64</f>
        <v>0</v>
      </c>
      <c r="AO65" s="101">
        <f>Ф12!AR64</f>
        <v>0</v>
      </c>
      <c r="AP65" s="101">
        <f>Ф12!AS64</f>
        <v>0</v>
      </c>
      <c r="AQ65" s="101">
        <f>Ф12!AT64</f>
        <v>0</v>
      </c>
      <c r="AR65" s="101">
        <f>Ф12!AU64</f>
        <v>0</v>
      </c>
      <c r="AS65" s="101">
        <f>Ф12!AV64</f>
        <v>0</v>
      </c>
      <c r="AT65" s="101">
        <f>Ф12!AW64</f>
        <v>0</v>
      </c>
      <c r="AU65" s="101">
        <f>Ф12!AX64</f>
        <v>0</v>
      </c>
      <c r="AV65" s="101">
        <f>Ф12!AY64</f>
        <v>0</v>
      </c>
      <c r="AW65" s="101">
        <f>Ф12!AZ64</f>
        <v>0</v>
      </c>
      <c r="AX65" s="101">
        <f>Ф12!BA64</f>
        <v>0</v>
      </c>
      <c r="AY65" s="101">
        <f>Ф12!BB64</f>
        <v>0</v>
      </c>
      <c r="AZ65" s="101">
        <f>Ф12!BC64</f>
        <v>0</v>
      </c>
      <c r="BA65" s="101">
        <f>Ф12!BD64</f>
        <v>0</v>
      </c>
      <c r="BB65" s="101">
        <f>Ф12!BE64</f>
        <v>0</v>
      </c>
      <c r="BC65" s="101">
        <f>Ф12!BF64</f>
        <v>0</v>
      </c>
      <c r="BD65" s="101">
        <f>Ф12!BG64</f>
        <v>0</v>
      </c>
      <c r="BE65" s="101">
        <f>Ф12!BH64</f>
        <v>0</v>
      </c>
      <c r="BF65" s="101">
        <f>Ф12!BI64</f>
        <v>0</v>
      </c>
      <c r="BG65" s="101">
        <f>Ф12!BJ64</f>
        <v>0</v>
      </c>
      <c r="BH65" s="101">
        <f>Ф12!BK64</f>
        <v>0</v>
      </c>
      <c r="BI65" s="101">
        <f>Ф12!BL64</f>
        <v>0</v>
      </c>
      <c r="BJ65" s="101">
        <f>Ф12!BM64</f>
        <v>0</v>
      </c>
      <c r="BK65" s="101">
        <f>Ф12!BN64</f>
        <v>0</v>
      </c>
      <c r="BL65" s="101">
        <f>Ф12!BO64</f>
        <v>0</v>
      </c>
      <c r="BM65" s="101">
        <f>Ф12!BP64</f>
        <v>0</v>
      </c>
      <c r="BN65" s="101">
        <f>Ф12!BQ64</f>
        <v>0</v>
      </c>
      <c r="BO65" s="101">
        <f>Ф12!BR64</f>
        <v>0</v>
      </c>
      <c r="BP65" s="101">
        <f>Ф12!BS64</f>
        <v>0</v>
      </c>
      <c r="BQ65" s="101">
        <f>Ф12!BT64</f>
        <v>0</v>
      </c>
      <c r="BR65" s="101">
        <f>Ф12!BU64</f>
        <v>0</v>
      </c>
      <c r="BS65" s="101">
        <f>Ф12!BV64</f>
        <v>0</v>
      </c>
      <c r="BT65" s="101">
        <f>Ф12!BW64</f>
        <v>0</v>
      </c>
      <c r="BU65" s="101">
        <f>Ф12!BX64</f>
        <v>0</v>
      </c>
      <c r="BV65" s="101">
        <f>Ф12!BY64</f>
        <v>0</v>
      </c>
      <c r="BW65" s="101">
        <f>Ф12!BZ64</f>
        <v>0</v>
      </c>
      <c r="BX65" s="101">
        <f>Ф12!CA64</f>
        <v>0</v>
      </c>
      <c r="BY65" s="101">
        <f>Ф12!CB64</f>
        <v>0</v>
      </c>
      <c r="BZ65" s="101">
        <f>Ф12!CC64</f>
        <v>0</v>
      </c>
      <c r="CA65" s="90">
        <f>Ф12!CD64</f>
        <v>0</v>
      </c>
    </row>
    <row r="66" spans="1:79" ht="38.25" x14ac:dyDescent="0.25">
      <c r="A66" s="75" t="s">
        <v>487</v>
      </c>
      <c r="B66" s="83" t="s">
        <v>886</v>
      </c>
      <c r="C66" s="96" t="s">
        <v>876</v>
      </c>
      <c r="D66" s="114">
        <f>D67</f>
        <v>26.776840101999998</v>
      </c>
      <c r="E66" s="114">
        <f t="shared" ref="E66:BP66" si="28">E67</f>
        <v>0</v>
      </c>
      <c r="F66" s="114">
        <f t="shared" si="28"/>
        <v>26.776840101999998</v>
      </c>
      <c r="G66" s="114">
        <f t="shared" si="28"/>
        <v>0</v>
      </c>
      <c r="H66" s="114">
        <f t="shared" si="28"/>
        <v>0</v>
      </c>
      <c r="I66" s="114">
        <f t="shared" si="28"/>
        <v>15.362999999999998</v>
      </c>
      <c r="J66" s="114">
        <f t="shared" si="28"/>
        <v>0</v>
      </c>
      <c r="K66" s="114">
        <f t="shared" si="28"/>
        <v>0</v>
      </c>
      <c r="L66" s="114">
        <f t="shared" si="28"/>
        <v>0</v>
      </c>
      <c r="M66" s="114">
        <f t="shared" si="28"/>
        <v>4.9955920000000003</v>
      </c>
      <c r="N66" s="114">
        <f t="shared" si="28"/>
        <v>0</v>
      </c>
      <c r="O66" s="114">
        <f t="shared" si="28"/>
        <v>0</v>
      </c>
      <c r="P66" s="114">
        <f t="shared" si="28"/>
        <v>2.59</v>
      </c>
      <c r="Q66" s="114">
        <f t="shared" si="28"/>
        <v>0</v>
      </c>
      <c r="R66" s="114">
        <f t="shared" si="28"/>
        <v>0</v>
      </c>
      <c r="S66" s="114">
        <f t="shared" si="28"/>
        <v>0</v>
      </c>
      <c r="T66" s="114">
        <f t="shared" si="28"/>
        <v>4.0643370000000001</v>
      </c>
      <c r="U66" s="114">
        <f t="shared" si="28"/>
        <v>0</v>
      </c>
      <c r="V66" s="114">
        <f t="shared" si="28"/>
        <v>0</v>
      </c>
      <c r="W66" s="114">
        <f t="shared" si="28"/>
        <v>2.0830000000000002</v>
      </c>
      <c r="X66" s="114">
        <f t="shared" si="28"/>
        <v>0</v>
      </c>
      <c r="Y66" s="114">
        <f t="shared" si="28"/>
        <v>0</v>
      </c>
      <c r="Z66" s="114">
        <f t="shared" si="28"/>
        <v>0</v>
      </c>
      <c r="AA66" s="114">
        <f t="shared" si="28"/>
        <v>10.250781102000001</v>
      </c>
      <c r="AB66" s="114">
        <f t="shared" si="28"/>
        <v>0</v>
      </c>
      <c r="AC66" s="114">
        <f t="shared" si="28"/>
        <v>0</v>
      </c>
      <c r="AD66" s="114">
        <f t="shared" si="28"/>
        <v>6.22</v>
      </c>
      <c r="AE66" s="114">
        <f t="shared" si="28"/>
        <v>0</v>
      </c>
      <c r="AF66" s="114">
        <f t="shared" si="28"/>
        <v>0</v>
      </c>
      <c r="AG66" s="114">
        <f t="shared" si="28"/>
        <v>0</v>
      </c>
      <c r="AH66" s="114">
        <f t="shared" si="28"/>
        <v>7.4661300000000006</v>
      </c>
      <c r="AI66" s="114">
        <f t="shared" si="28"/>
        <v>0</v>
      </c>
      <c r="AJ66" s="114">
        <f t="shared" si="28"/>
        <v>0</v>
      </c>
      <c r="AK66" s="114">
        <f t="shared" si="28"/>
        <v>4.47</v>
      </c>
      <c r="AL66" s="114">
        <f t="shared" si="28"/>
        <v>0</v>
      </c>
      <c r="AM66" s="114">
        <f t="shared" si="28"/>
        <v>0</v>
      </c>
      <c r="AN66" s="114">
        <f t="shared" si="28"/>
        <v>0</v>
      </c>
      <c r="AO66" s="114">
        <f t="shared" si="28"/>
        <v>9.0599290000000003</v>
      </c>
      <c r="AP66" s="114">
        <f t="shared" si="28"/>
        <v>0</v>
      </c>
      <c r="AQ66" s="114">
        <f t="shared" si="28"/>
        <v>0</v>
      </c>
      <c r="AR66" s="114">
        <f t="shared" si="28"/>
        <v>4.673</v>
      </c>
      <c r="AS66" s="114">
        <f t="shared" si="28"/>
        <v>0</v>
      </c>
      <c r="AT66" s="114">
        <f t="shared" si="28"/>
        <v>0</v>
      </c>
      <c r="AU66" s="114">
        <f t="shared" si="28"/>
        <v>0</v>
      </c>
      <c r="AV66" s="114">
        <f t="shared" si="28"/>
        <v>4.9955920000000003</v>
      </c>
      <c r="AW66" s="114">
        <f t="shared" si="28"/>
        <v>0</v>
      </c>
      <c r="AX66" s="114">
        <f t="shared" si="28"/>
        <v>0</v>
      </c>
      <c r="AY66" s="114">
        <f t="shared" si="28"/>
        <v>2.59</v>
      </c>
      <c r="AZ66" s="114">
        <f t="shared" si="28"/>
        <v>0</v>
      </c>
      <c r="BA66" s="114">
        <f t="shared" si="28"/>
        <v>0</v>
      </c>
      <c r="BB66" s="114">
        <f t="shared" si="28"/>
        <v>0</v>
      </c>
      <c r="BC66" s="114">
        <f t="shared" si="28"/>
        <v>4.0643370000000001</v>
      </c>
      <c r="BD66" s="114">
        <f t="shared" si="28"/>
        <v>0</v>
      </c>
      <c r="BE66" s="114">
        <f t="shared" si="28"/>
        <v>0</v>
      </c>
      <c r="BF66" s="114">
        <f t="shared" si="28"/>
        <v>2.0830000000000002</v>
      </c>
      <c r="BG66" s="114">
        <f t="shared" si="28"/>
        <v>0</v>
      </c>
      <c r="BH66" s="114">
        <f t="shared" si="28"/>
        <v>0</v>
      </c>
      <c r="BI66" s="114">
        <f t="shared" si="28"/>
        <v>0</v>
      </c>
      <c r="BJ66" s="114">
        <f t="shared" si="28"/>
        <v>0</v>
      </c>
      <c r="BK66" s="114">
        <f t="shared" si="28"/>
        <v>0</v>
      </c>
      <c r="BL66" s="114">
        <f t="shared" si="28"/>
        <v>0</v>
      </c>
      <c r="BM66" s="114">
        <f t="shared" si="28"/>
        <v>0</v>
      </c>
      <c r="BN66" s="114">
        <f t="shared" si="28"/>
        <v>0</v>
      </c>
      <c r="BO66" s="114">
        <f t="shared" si="28"/>
        <v>0</v>
      </c>
      <c r="BP66" s="114">
        <f t="shared" si="28"/>
        <v>0</v>
      </c>
      <c r="BQ66" s="114">
        <f t="shared" ref="BQ66:BZ66" si="29">BQ67</f>
        <v>0</v>
      </c>
      <c r="BR66" s="114">
        <f t="shared" si="29"/>
        <v>0</v>
      </c>
      <c r="BS66" s="114">
        <f t="shared" si="29"/>
        <v>0</v>
      </c>
      <c r="BT66" s="114">
        <f t="shared" si="29"/>
        <v>0</v>
      </c>
      <c r="BU66" s="114">
        <f t="shared" si="29"/>
        <v>0</v>
      </c>
      <c r="BV66" s="114">
        <f t="shared" si="29"/>
        <v>0</v>
      </c>
      <c r="BW66" s="114">
        <f t="shared" si="29"/>
        <v>0</v>
      </c>
      <c r="BX66" s="114">
        <f t="shared" si="29"/>
        <v>0</v>
      </c>
      <c r="BY66" s="114">
        <f t="shared" si="29"/>
        <v>0</v>
      </c>
      <c r="BZ66" s="114">
        <f t="shared" si="29"/>
        <v>0</v>
      </c>
      <c r="CA66" s="140" t="str">
        <f>CA67</f>
        <v>нд</v>
      </c>
    </row>
    <row r="67" spans="1:79" ht="25.5" x14ac:dyDescent="0.25">
      <c r="A67" s="76" t="s">
        <v>887</v>
      </c>
      <c r="B67" s="84" t="s">
        <v>888</v>
      </c>
      <c r="C67" s="98" t="s">
        <v>876</v>
      </c>
      <c r="D67" s="115">
        <f>SUM(D68:D85)</f>
        <v>26.776840101999998</v>
      </c>
      <c r="E67" s="115">
        <f t="shared" ref="E67:AD67" si="30">SUM(E68:E85)</f>
        <v>0</v>
      </c>
      <c r="F67" s="115">
        <f t="shared" si="30"/>
        <v>26.776840101999998</v>
      </c>
      <c r="G67" s="115">
        <f t="shared" si="30"/>
        <v>0</v>
      </c>
      <c r="H67" s="115">
        <f t="shared" si="30"/>
        <v>0</v>
      </c>
      <c r="I67" s="115">
        <f t="shared" si="30"/>
        <v>15.362999999999998</v>
      </c>
      <c r="J67" s="115">
        <f t="shared" si="30"/>
        <v>0</v>
      </c>
      <c r="K67" s="115">
        <f t="shared" si="30"/>
        <v>0</v>
      </c>
      <c r="L67" s="115">
        <f t="shared" si="30"/>
        <v>0</v>
      </c>
      <c r="M67" s="115">
        <f t="shared" si="30"/>
        <v>4.9955920000000003</v>
      </c>
      <c r="N67" s="115">
        <f t="shared" si="30"/>
        <v>0</v>
      </c>
      <c r="O67" s="115">
        <f t="shared" si="30"/>
        <v>0</v>
      </c>
      <c r="P67" s="115">
        <f t="shared" si="30"/>
        <v>2.59</v>
      </c>
      <c r="Q67" s="115">
        <f t="shared" si="30"/>
        <v>0</v>
      </c>
      <c r="R67" s="115">
        <f t="shared" si="30"/>
        <v>0</v>
      </c>
      <c r="S67" s="115">
        <f t="shared" si="30"/>
        <v>0</v>
      </c>
      <c r="T67" s="115">
        <f t="shared" si="30"/>
        <v>4.0643370000000001</v>
      </c>
      <c r="U67" s="115">
        <f t="shared" si="30"/>
        <v>0</v>
      </c>
      <c r="V67" s="115">
        <f t="shared" si="30"/>
        <v>0</v>
      </c>
      <c r="W67" s="115">
        <f t="shared" si="30"/>
        <v>2.0830000000000002</v>
      </c>
      <c r="X67" s="115">
        <f t="shared" si="30"/>
        <v>0</v>
      </c>
      <c r="Y67" s="115">
        <f t="shared" si="30"/>
        <v>0</v>
      </c>
      <c r="Z67" s="115">
        <f t="shared" si="30"/>
        <v>0</v>
      </c>
      <c r="AA67" s="115">
        <f t="shared" si="30"/>
        <v>10.250781102000001</v>
      </c>
      <c r="AB67" s="115">
        <f t="shared" si="30"/>
        <v>0</v>
      </c>
      <c r="AC67" s="115">
        <f t="shared" si="30"/>
        <v>0</v>
      </c>
      <c r="AD67" s="115">
        <f t="shared" si="30"/>
        <v>6.22</v>
      </c>
      <c r="AE67" s="115">
        <f t="shared" ref="AE67:BZ67" si="31">SUM(AE68:AE85)</f>
        <v>0</v>
      </c>
      <c r="AF67" s="115">
        <f t="shared" si="31"/>
        <v>0</v>
      </c>
      <c r="AG67" s="115">
        <f t="shared" si="31"/>
        <v>0</v>
      </c>
      <c r="AH67" s="115">
        <f t="shared" si="31"/>
        <v>7.4661300000000006</v>
      </c>
      <c r="AI67" s="115">
        <f t="shared" si="31"/>
        <v>0</v>
      </c>
      <c r="AJ67" s="115">
        <f t="shared" si="31"/>
        <v>0</v>
      </c>
      <c r="AK67" s="115">
        <f t="shared" si="31"/>
        <v>4.47</v>
      </c>
      <c r="AL67" s="115">
        <f t="shared" si="31"/>
        <v>0</v>
      </c>
      <c r="AM67" s="115">
        <f t="shared" si="31"/>
        <v>0</v>
      </c>
      <c r="AN67" s="115">
        <f t="shared" si="31"/>
        <v>0</v>
      </c>
      <c r="AO67" s="115">
        <f t="shared" si="31"/>
        <v>9.0599290000000003</v>
      </c>
      <c r="AP67" s="115">
        <f t="shared" si="31"/>
        <v>0</v>
      </c>
      <c r="AQ67" s="115">
        <f t="shared" si="31"/>
        <v>0</v>
      </c>
      <c r="AR67" s="115">
        <f t="shared" si="31"/>
        <v>4.673</v>
      </c>
      <c r="AS67" s="115">
        <f t="shared" si="31"/>
        <v>0</v>
      </c>
      <c r="AT67" s="115">
        <f t="shared" si="31"/>
        <v>0</v>
      </c>
      <c r="AU67" s="115">
        <f t="shared" si="31"/>
        <v>0</v>
      </c>
      <c r="AV67" s="115">
        <f t="shared" si="31"/>
        <v>4.9955920000000003</v>
      </c>
      <c r="AW67" s="115">
        <f t="shared" si="31"/>
        <v>0</v>
      </c>
      <c r="AX67" s="115">
        <f t="shared" si="31"/>
        <v>0</v>
      </c>
      <c r="AY67" s="115">
        <f t="shared" si="31"/>
        <v>2.59</v>
      </c>
      <c r="AZ67" s="115">
        <f t="shared" si="31"/>
        <v>0</v>
      </c>
      <c r="BA67" s="115">
        <f t="shared" si="31"/>
        <v>0</v>
      </c>
      <c r="BB67" s="115">
        <f t="shared" si="31"/>
        <v>0</v>
      </c>
      <c r="BC67" s="115">
        <f t="shared" si="31"/>
        <v>4.0643370000000001</v>
      </c>
      <c r="BD67" s="115">
        <f t="shared" si="31"/>
        <v>0</v>
      </c>
      <c r="BE67" s="115">
        <f t="shared" si="31"/>
        <v>0</v>
      </c>
      <c r="BF67" s="115">
        <f t="shared" si="31"/>
        <v>2.0830000000000002</v>
      </c>
      <c r="BG67" s="115">
        <f t="shared" si="31"/>
        <v>0</v>
      </c>
      <c r="BH67" s="115">
        <f t="shared" si="31"/>
        <v>0</v>
      </c>
      <c r="BI67" s="115">
        <f t="shared" si="31"/>
        <v>0</v>
      </c>
      <c r="BJ67" s="115">
        <f t="shared" si="31"/>
        <v>0</v>
      </c>
      <c r="BK67" s="115">
        <f t="shared" si="31"/>
        <v>0</v>
      </c>
      <c r="BL67" s="115">
        <f t="shared" si="31"/>
        <v>0</v>
      </c>
      <c r="BM67" s="115">
        <f t="shared" si="31"/>
        <v>0</v>
      </c>
      <c r="BN67" s="115">
        <f t="shared" si="31"/>
        <v>0</v>
      </c>
      <c r="BO67" s="115">
        <f t="shared" si="31"/>
        <v>0</v>
      </c>
      <c r="BP67" s="115">
        <f t="shared" si="31"/>
        <v>0</v>
      </c>
      <c r="BQ67" s="115">
        <f t="shared" si="31"/>
        <v>0</v>
      </c>
      <c r="BR67" s="115">
        <f t="shared" si="31"/>
        <v>0</v>
      </c>
      <c r="BS67" s="115">
        <f t="shared" si="31"/>
        <v>0</v>
      </c>
      <c r="BT67" s="115">
        <f t="shared" si="31"/>
        <v>0</v>
      </c>
      <c r="BU67" s="115">
        <f t="shared" si="31"/>
        <v>0</v>
      </c>
      <c r="BV67" s="115">
        <f t="shared" si="31"/>
        <v>0</v>
      </c>
      <c r="BW67" s="115">
        <f t="shared" si="31"/>
        <v>0</v>
      </c>
      <c r="BX67" s="115">
        <f t="shared" si="31"/>
        <v>0</v>
      </c>
      <c r="BY67" s="115">
        <f t="shared" si="31"/>
        <v>0</v>
      </c>
      <c r="BZ67" s="115">
        <f t="shared" si="31"/>
        <v>0</v>
      </c>
      <c r="CA67" s="137" t="s">
        <v>876</v>
      </c>
    </row>
    <row r="68" spans="1:79" ht="43.5" customHeight="1" outlineLevel="1" x14ac:dyDescent="0.25">
      <c r="A68" s="77" t="s">
        <v>889</v>
      </c>
      <c r="B68" s="85" t="str">
        <f>Ф12!B67</f>
        <v>Реконструкция ВЛ-0,4(0,23)кВ в ВЛИ-0,4кВ КТП-630 кВА ф."Стасова"</v>
      </c>
      <c r="C68" s="146" t="str">
        <f>Ф12!C67</f>
        <v>L_AESK_005</v>
      </c>
      <c r="D68" s="180">
        <f>Ф12!D67</f>
        <v>1.5291530000000002</v>
      </c>
      <c r="E68" s="166">
        <f t="shared" ref="E68:K68" si="32">L68+S68+Z68+AG68</f>
        <v>0</v>
      </c>
      <c r="F68" s="166">
        <f t="shared" si="32"/>
        <v>1.5291530000000002</v>
      </c>
      <c r="G68" s="166">
        <f t="shared" si="32"/>
        <v>0</v>
      </c>
      <c r="H68" s="166">
        <f t="shared" si="32"/>
        <v>0</v>
      </c>
      <c r="I68" s="166">
        <f t="shared" ref="I68:I73" si="33">P68+W68+AD68+AK68</f>
        <v>0.8</v>
      </c>
      <c r="J68" s="166">
        <f t="shared" si="32"/>
        <v>0</v>
      </c>
      <c r="K68" s="166">
        <f t="shared" si="32"/>
        <v>0</v>
      </c>
      <c r="L68" s="166">
        <v>0</v>
      </c>
      <c r="M68" s="166">
        <v>0</v>
      </c>
      <c r="N68" s="166">
        <v>0</v>
      </c>
      <c r="O68" s="166">
        <v>0</v>
      </c>
      <c r="P68" s="166">
        <v>0</v>
      </c>
      <c r="Q68" s="166">
        <v>0</v>
      </c>
      <c r="R68" s="166">
        <v>0</v>
      </c>
      <c r="S68" s="166">
        <v>0</v>
      </c>
      <c r="T68" s="166">
        <f>D68</f>
        <v>1.5291530000000002</v>
      </c>
      <c r="U68" s="166">
        <v>0</v>
      </c>
      <c r="V68" s="166">
        <v>0</v>
      </c>
      <c r="W68" s="166">
        <v>0.8</v>
      </c>
      <c r="X68" s="166">
        <v>0</v>
      </c>
      <c r="Y68" s="166">
        <v>0</v>
      </c>
      <c r="Z68" s="166">
        <v>0</v>
      </c>
      <c r="AA68" s="166">
        <v>0</v>
      </c>
      <c r="AB68" s="166">
        <v>0</v>
      </c>
      <c r="AC68" s="166">
        <v>0</v>
      </c>
      <c r="AD68" s="166">
        <v>0</v>
      </c>
      <c r="AE68" s="166">
        <v>0</v>
      </c>
      <c r="AF68" s="166">
        <v>0</v>
      </c>
      <c r="AG68" s="166">
        <v>0</v>
      </c>
      <c r="AH68" s="166">
        <v>0</v>
      </c>
      <c r="AI68" s="166">
        <v>0</v>
      </c>
      <c r="AJ68" s="166">
        <v>0</v>
      </c>
      <c r="AK68" s="166">
        <v>0</v>
      </c>
      <c r="AL68" s="166">
        <v>0</v>
      </c>
      <c r="AM68" s="166">
        <v>0</v>
      </c>
      <c r="AN68" s="166">
        <f t="shared" ref="AN68:AN73" si="34">AU68+BB68+BI68+BP68</f>
        <v>0</v>
      </c>
      <c r="AO68" s="166">
        <f t="shared" ref="AO68:AO73" si="35">AV68+BC68+BJ68+BQ68</f>
        <v>1.5291530000000002</v>
      </c>
      <c r="AP68" s="166">
        <f t="shared" ref="AP68:AP73" si="36">AW68+BD68+BK68+BR68</f>
        <v>0</v>
      </c>
      <c r="AQ68" s="166">
        <f t="shared" ref="AQ68:AQ73" si="37">AX68+BE68+BL68+BS68</f>
        <v>0</v>
      </c>
      <c r="AR68" s="166">
        <f t="shared" ref="AR68:AR73" si="38">AY68+BF68+BM68+BT68</f>
        <v>0.8</v>
      </c>
      <c r="AS68" s="166">
        <f t="shared" ref="AS68:AS73" si="39">AZ68+BG68+BN68+BU68</f>
        <v>0</v>
      </c>
      <c r="AT68" s="166">
        <f t="shared" ref="AT68:AT73" si="40">BA68+BH68+BO68+BV68</f>
        <v>0</v>
      </c>
      <c r="AU68" s="166">
        <v>0</v>
      </c>
      <c r="AV68" s="166">
        <v>0</v>
      </c>
      <c r="AW68" s="166">
        <v>0</v>
      </c>
      <c r="AX68" s="166">
        <v>0</v>
      </c>
      <c r="AY68" s="166">
        <v>0</v>
      </c>
      <c r="AZ68" s="166">
        <v>0</v>
      </c>
      <c r="BA68" s="166">
        <v>0</v>
      </c>
      <c r="BB68" s="166">
        <v>0</v>
      </c>
      <c r="BC68" s="166">
        <f>Ф12!M67</f>
        <v>1.5291530000000002</v>
      </c>
      <c r="BD68" s="166">
        <v>0</v>
      </c>
      <c r="BE68" s="166">
        <v>0</v>
      </c>
      <c r="BF68" s="166">
        <v>0.8</v>
      </c>
      <c r="BG68" s="166">
        <v>0</v>
      </c>
      <c r="BH68" s="166">
        <v>0</v>
      </c>
      <c r="BI68" s="166">
        <v>0</v>
      </c>
      <c r="BJ68" s="166">
        <v>0</v>
      </c>
      <c r="BK68" s="166">
        <v>0</v>
      </c>
      <c r="BL68" s="166">
        <v>0</v>
      </c>
      <c r="BM68" s="166">
        <v>0</v>
      </c>
      <c r="BN68" s="166">
        <v>0</v>
      </c>
      <c r="BO68" s="166">
        <v>0</v>
      </c>
      <c r="BP68" s="166">
        <v>0</v>
      </c>
      <c r="BQ68" s="166">
        <v>0</v>
      </c>
      <c r="BR68" s="166">
        <v>0</v>
      </c>
      <c r="BS68" s="166">
        <v>0</v>
      </c>
      <c r="BT68" s="166">
        <v>0</v>
      </c>
      <c r="BU68" s="166">
        <v>0</v>
      </c>
      <c r="BV68" s="166">
        <v>0</v>
      </c>
      <c r="BW68" s="166">
        <v>0</v>
      </c>
      <c r="BX68" s="166">
        <v>0</v>
      </c>
      <c r="BY68" s="166">
        <v>0</v>
      </c>
      <c r="BZ68" s="166">
        <v>0</v>
      </c>
      <c r="CA68" s="136" t="s">
        <v>876</v>
      </c>
    </row>
    <row r="69" spans="1:79" ht="41.25" customHeight="1" outlineLevel="1" x14ac:dyDescent="0.25">
      <c r="A69" s="77" t="s">
        <v>890</v>
      </c>
      <c r="B69" s="85" t="str">
        <f>Ф12!B68</f>
        <v>Реконструкция ВЛ-0,4(0,23)кВ в ВЛИ-0,4кВ КТП-630 кВА ф."Депутатская"</v>
      </c>
      <c r="C69" s="146" t="str">
        <f>Ф12!C68</f>
        <v>L_AESK_006</v>
      </c>
      <c r="D69" s="180">
        <f>Ф12!D68</f>
        <v>1.4994749999999999</v>
      </c>
      <c r="E69" s="166">
        <f t="shared" ref="E69:H73" si="41">L69+S69+Z69+AG69</f>
        <v>0</v>
      </c>
      <c r="F69" s="166">
        <f t="shared" si="41"/>
        <v>1.4994749999999999</v>
      </c>
      <c r="G69" s="166">
        <f t="shared" si="41"/>
        <v>0</v>
      </c>
      <c r="H69" s="166">
        <f t="shared" si="41"/>
        <v>0</v>
      </c>
      <c r="I69" s="166">
        <f t="shared" si="33"/>
        <v>0.8</v>
      </c>
      <c r="J69" s="166">
        <f t="shared" ref="J69:K73" si="42">Q69+X69+AE69+AL69</f>
        <v>0</v>
      </c>
      <c r="K69" s="166">
        <f t="shared" si="42"/>
        <v>0</v>
      </c>
      <c r="L69" s="166">
        <v>0</v>
      </c>
      <c r="M69" s="166">
        <v>0</v>
      </c>
      <c r="N69" s="166">
        <v>0</v>
      </c>
      <c r="O69" s="166">
        <v>0</v>
      </c>
      <c r="P69" s="166">
        <v>0</v>
      </c>
      <c r="Q69" s="166">
        <v>0</v>
      </c>
      <c r="R69" s="166">
        <v>0</v>
      </c>
      <c r="S69" s="166">
        <v>0</v>
      </c>
      <c r="T69" s="166">
        <f>D69</f>
        <v>1.4994749999999999</v>
      </c>
      <c r="U69" s="166">
        <v>0</v>
      </c>
      <c r="V69" s="166">
        <v>0</v>
      </c>
      <c r="W69" s="166">
        <v>0.8</v>
      </c>
      <c r="X69" s="166">
        <v>0</v>
      </c>
      <c r="Y69" s="166">
        <v>0</v>
      </c>
      <c r="Z69" s="166">
        <v>0</v>
      </c>
      <c r="AA69" s="166">
        <v>0</v>
      </c>
      <c r="AB69" s="166">
        <v>0</v>
      </c>
      <c r="AC69" s="166">
        <v>0</v>
      </c>
      <c r="AD69" s="166">
        <v>0</v>
      </c>
      <c r="AE69" s="166">
        <v>0</v>
      </c>
      <c r="AF69" s="166">
        <v>0</v>
      </c>
      <c r="AG69" s="166">
        <v>0</v>
      </c>
      <c r="AH69" s="166">
        <v>0</v>
      </c>
      <c r="AI69" s="166">
        <v>0</v>
      </c>
      <c r="AJ69" s="166">
        <v>0</v>
      </c>
      <c r="AK69" s="166">
        <v>0</v>
      </c>
      <c r="AL69" s="166">
        <v>0</v>
      </c>
      <c r="AM69" s="166">
        <v>0</v>
      </c>
      <c r="AN69" s="166">
        <f t="shared" si="34"/>
        <v>0</v>
      </c>
      <c r="AO69" s="166">
        <f>AV69+BC69+BJ69+BQ69</f>
        <v>1.4994749999999999</v>
      </c>
      <c r="AP69" s="166">
        <f t="shared" si="36"/>
        <v>0</v>
      </c>
      <c r="AQ69" s="166">
        <f t="shared" si="37"/>
        <v>0</v>
      </c>
      <c r="AR69" s="166">
        <f t="shared" si="38"/>
        <v>0.8</v>
      </c>
      <c r="AS69" s="166">
        <f t="shared" si="39"/>
        <v>0</v>
      </c>
      <c r="AT69" s="166">
        <f t="shared" si="40"/>
        <v>0</v>
      </c>
      <c r="AU69" s="166">
        <v>0</v>
      </c>
      <c r="AV69" s="166">
        <v>0</v>
      </c>
      <c r="AW69" s="166">
        <v>0</v>
      </c>
      <c r="AX69" s="166">
        <v>0</v>
      </c>
      <c r="AY69" s="166">
        <v>0</v>
      </c>
      <c r="AZ69" s="166">
        <v>0</v>
      </c>
      <c r="BA69" s="166">
        <v>0</v>
      </c>
      <c r="BB69" s="166">
        <v>0</v>
      </c>
      <c r="BC69" s="166">
        <f>Ф12!M68</f>
        <v>1.4994749999999999</v>
      </c>
      <c r="BD69" s="166">
        <v>0</v>
      </c>
      <c r="BE69" s="166">
        <v>0</v>
      </c>
      <c r="BF69" s="166">
        <v>0.8</v>
      </c>
      <c r="BG69" s="166">
        <v>0</v>
      </c>
      <c r="BH69" s="166">
        <v>0</v>
      </c>
      <c r="BI69" s="166">
        <v>0</v>
      </c>
      <c r="BJ69" s="166">
        <v>0</v>
      </c>
      <c r="BK69" s="166">
        <v>0</v>
      </c>
      <c r="BL69" s="166">
        <v>0</v>
      </c>
      <c r="BM69" s="166">
        <v>0</v>
      </c>
      <c r="BN69" s="166">
        <v>0</v>
      </c>
      <c r="BO69" s="166">
        <v>0</v>
      </c>
      <c r="BP69" s="166">
        <v>0</v>
      </c>
      <c r="BQ69" s="166">
        <v>0</v>
      </c>
      <c r="BR69" s="166">
        <v>0</v>
      </c>
      <c r="BS69" s="166">
        <v>0</v>
      </c>
      <c r="BT69" s="166">
        <v>0</v>
      </c>
      <c r="BU69" s="166">
        <v>0</v>
      </c>
      <c r="BV69" s="166">
        <v>0</v>
      </c>
      <c r="BW69" s="166">
        <v>0</v>
      </c>
      <c r="BX69" s="166">
        <v>0</v>
      </c>
      <c r="BY69" s="166">
        <v>0</v>
      </c>
      <c r="BZ69" s="166">
        <v>0</v>
      </c>
      <c r="CA69" s="136" t="s">
        <v>876</v>
      </c>
    </row>
    <row r="70" spans="1:79" ht="36" customHeight="1" outlineLevel="1" x14ac:dyDescent="0.25">
      <c r="A70" s="77" t="s">
        <v>891</v>
      </c>
      <c r="B70" s="85" t="str">
        <f>Ф12!B69</f>
        <v>Реконструкция ВЛ-0,4(0,23)кВ в ВЛИ-0,4кВ КТП-630 кВА ф. "Волгоградская"</v>
      </c>
      <c r="C70" s="146" t="str">
        <f>Ф12!C69</f>
        <v>L_AESK_007</v>
      </c>
      <c r="D70" s="180">
        <f>Ф12!D69</f>
        <v>1.035709</v>
      </c>
      <c r="E70" s="166">
        <f t="shared" si="41"/>
        <v>0</v>
      </c>
      <c r="F70" s="166">
        <f t="shared" si="41"/>
        <v>1.035709</v>
      </c>
      <c r="G70" s="166">
        <f t="shared" si="41"/>
        <v>0</v>
      </c>
      <c r="H70" s="166">
        <f t="shared" si="41"/>
        <v>0</v>
      </c>
      <c r="I70" s="166">
        <f t="shared" si="33"/>
        <v>0.48299999999999998</v>
      </c>
      <c r="J70" s="166">
        <f t="shared" si="42"/>
        <v>0</v>
      </c>
      <c r="K70" s="166">
        <f t="shared" si="42"/>
        <v>0</v>
      </c>
      <c r="L70" s="166">
        <v>0</v>
      </c>
      <c r="M70" s="166">
        <v>0</v>
      </c>
      <c r="N70" s="166">
        <v>0</v>
      </c>
      <c r="O70" s="166">
        <v>0</v>
      </c>
      <c r="P70" s="166">
        <v>0</v>
      </c>
      <c r="Q70" s="166">
        <v>0</v>
      </c>
      <c r="R70" s="166">
        <v>0</v>
      </c>
      <c r="S70" s="166">
        <v>0</v>
      </c>
      <c r="T70" s="166">
        <f>D70</f>
        <v>1.035709</v>
      </c>
      <c r="U70" s="166">
        <v>0</v>
      </c>
      <c r="V70" s="166">
        <v>0</v>
      </c>
      <c r="W70" s="166">
        <v>0.48299999999999998</v>
      </c>
      <c r="X70" s="166">
        <v>0</v>
      </c>
      <c r="Y70" s="166">
        <v>0</v>
      </c>
      <c r="Z70" s="166">
        <v>0</v>
      </c>
      <c r="AA70" s="166">
        <v>0</v>
      </c>
      <c r="AB70" s="166">
        <v>0</v>
      </c>
      <c r="AC70" s="166">
        <v>0</v>
      </c>
      <c r="AD70" s="166">
        <v>0</v>
      </c>
      <c r="AE70" s="166">
        <v>0</v>
      </c>
      <c r="AF70" s="166">
        <v>0</v>
      </c>
      <c r="AG70" s="166">
        <v>0</v>
      </c>
      <c r="AH70" s="166">
        <v>0</v>
      </c>
      <c r="AI70" s="166">
        <v>0</v>
      </c>
      <c r="AJ70" s="166">
        <v>0</v>
      </c>
      <c r="AK70" s="166">
        <v>0</v>
      </c>
      <c r="AL70" s="166">
        <v>0</v>
      </c>
      <c r="AM70" s="166">
        <v>0</v>
      </c>
      <c r="AN70" s="166">
        <f t="shared" si="34"/>
        <v>0</v>
      </c>
      <c r="AO70" s="166">
        <f t="shared" si="35"/>
        <v>1.035709</v>
      </c>
      <c r="AP70" s="166">
        <f t="shared" si="36"/>
        <v>0</v>
      </c>
      <c r="AQ70" s="166">
        <f t="shared" si="37"/>
        <v>0</v>
      </c>
      <c r="AR70" s="166">
        <f t="shared" si="38"/>
        <v>0.48299999999999998</v>
      </c>
      <c r="AS70" s="166">
        <f t="shared" si="39"/>
        <v>0</v>
      </c>
      <c r="AT70" s="166">
        <f t="shared" si="40"/>
        <v>0</v>
      </c>
      <c r="AU70" s="166">
        <v>0</v>
      </c>
      <c r="AV70" s="166">
        <v>0</v>
      </c>
      <c r="AW70" s="166">
        <v>0</v>
      </c>
      <c r="AX70" s="166">
        <v>0</v>
      </c>
      <c r="AY70" s="166">
        <v>0</v>
      </c>
      <c r="AZ70" s="166">
        <v>0</v>
      </c>
      <c r="BA70" s="166">
        <v>0</v>
      </c>
      <c r="BB70" s="166">
        <v>0</v>
      </c>
      <c r="BC70" s="166">
        <f>Ф12!M69</f>
        <v>1.035709</v>
      </c>
      <c r="BD70" s="166">
        <v>0</v>
      </c>
      <c r="BE70" s="166">
        <v>0</v>
      </c>
      <c r="BF70" s="166">
        <v>0.48299999999999998</v>
      </c>
      <c r="BG70" s="166">
        <v>0</v>
      </c>
      <c r="BH70" s="166">
        <v>0</v>
      </c>
      <c r="BI70" s="166">
        <v>0</v>
      </c>
      <c r="BJ70" s="166">
        <v>0</v>
      </c>
      <c r="BK70" s="166">
        <v>0</v>
      </c>
      <c r="BL70" s="166">
        <v>0</v>
      </c>
      <c r="BM70" s="166">
        <v>0</v>
      </c>
      <c r="BN70" s="166">
        <v>0</v>
      </c>
      <c r="BO70" s="166">
        <v>0</v>
      </c>
      <c r="BP70" s="166">
        <v>0</v>
      </c>
      <c r="BQ70" s="166">
        <v>0</v>
      </c>
      <c r="BR70" s="166">
        <v>0</v>
      </c>
      <c r="BS70" s="166">
        <v>0</v>
      </c>
      <c r="BT70" s="166">
        <v>0</v>
      </c>
      <c r="BU70" s="166">
        <v>0</v>
      </c>
      <c r="BV70" s="166">
        <v>0</v>
      </c>
      <c r="BW70" s="166">
        <v>0</v>
      </c>
      <c r="BX70" s="166">
        <v>0</v>
      </c>
      <c r="BY70" s="166">
        <v>0</v>
      </c>
      <c r="BZ70" s="166">
        <v>0</v>
      </c>
      <c r="CA70" s="136" t="s">
        <v>876</v>
      </c>
    </row>
    <row r="71" spans="1:79" ht="30.75" customHeight="1" outlineLevel="1" x14ac:dyDescent="0.25">
      <c r="A71" s="77" t="s">
        <v>920</v>
      </c>
      <c r="B71" s="85" t="str">
        <f>Ф12!B70</f>
        <v>Реконструкция ВЛ-0,4(0,23)кВ в ВЛИ-0,4кВ ТП-174 ф. "Освещение поселка"</v>
      </c>
      <c r="C71" s="146" t="str">
        <f>Ф12!C70</f>
        <v>L_AESK_008</v>
      </c>
      <c r="D71" s="180">
        <f>Ф12!D70</f>
        <v>1.595105</v>
      </c>
      <c r="E71" s="166">
        <f t="shared" si="41"/>
        <v>0</v>
      </c>
      <c r="F71" s="166">
        <f t="shared" si="41"/>
        <v>1.595105</v>
      </c>
      <c r="G71" s="166">
        <f t="shared" si="41"/>
        <v>0</v>
      </c>
      <c r="H71" s="166">
        <f t="shared" si="41"/>
        <v>0</v>
      </c>
      <c r="I71" s="166">
        <f t="shared" si="33"/>
        <v>0.63</v>
      </c>
      <c r="J71" s="166">
        <f t="shared" si="42"/>
        <v>0</v>
      </c>
      <c r="K71" s="166">
        <f t="shared" si="42"/>
        <v>0</v>
      </c>
      <c r="L71" s="166">
        <v>0</v>
      </c>
      <c r="M71" s="166">
        <v>0</v>
      </c>
      <c r="N71" s="166">
        <v>0</v>
      </c>
      <c r="O71" s="166">
        <v>0</v>
      </c>
      <c r="P71" s="166">
        <v>0</v>
      </c>
      <c r="Q71" s="166">
        <v>0</v>
      </c>
      <c r="R71" s="166">
        <v>0</v>
      </c>
      <c r="S71" s="166">
        <v>0</v>
      </c>
      <c r="T71" s="166">
        <v>0</v>
      </c>
      <c r="U71" s="166">
        <v>0</v>
      </c>
      <c r="V71" s="166">
        <v>0</v>
      </c>
      <c r="W71" s="166">
        <v>0</v>
      </c>
      <c r="X71" s="166">
        <v>0</v>
      </c>
      <c r="Y71" s="166">
        <v>0</v>
      </c>
      <c r="Z71" s="166">
        <v>0</v>
      </c>
      <c r="AA71" s="166">
        <f t="shared" ref="AA71:AA76" si="43">D71</f>
        <v>1.595105</v>
      </c>
      <c r="AB71" s="166">
        <v>0</v>
      </c>
      <c r="AC71" s="166">
        <v>0</v>
      </c>
      <c r="AD71" s="166">
        <v>0.63</v>
      </c>
      <c r="AE71" s="166">
        <v>0</v>
      </c>
      <c r="AF71" s="166">
        <v>0</v>
      </c>
      <c r="AG71" s="166">
        <v>0</v>
      </c>
      <c r="AH71" s="166">
        <v>0</v>
      </c>
      <c r="AI71" s="166">
        <v>0</v>
      </c>
      <c r="AJ71" s="166">
        <v>0</v>
      </c>
      <c r="AK71" s="166">
        <v>0</v>
      </c>
      <c r="AL71" s="166">
        <v>0</v>
      </c>
      <c r="AM71" s="166">
        <v>0</v>
      </c>
      <c r="AN71" s="166">
        <f t="shared" si="34"/>
        <v>0</v>
      </c>
      <c r="AO71" s="166">
        <f t="shared" si="35"/>
        <v>0</v>
      </c>
      <c r="AP71" s="166">
        <f t="shared" si="36"/>
        <v>0</v>
      </c>
      <c r="AQ71" s="166">
        <f t="shared" si="37"/>
        <v>0</v>
      </c>
      <c r="AR71" s="166">
        <f t="shared" si="38"/>
        <v>0</v>
      </c>
      <c r="AS71" s="166">
        <f t="shared" si="39"/>
        <v>0</v>
      </c>
      <c r="AT71" s="166">
        <f t="shared" si="40"/>
        <v>0</v>
      </c>
      <c r="AU71" s="166">
        <v>0</v>
      </c>
      <c r="AV71" s="166">
        <v>0</v>
      </c>
      <c r="AW71" s="166">
        <v>0</v>
      </c>
      <c r="AX71" s="166">
        <v>0</v>
      </c>
      <c r="AY71" s="166">
        <v>0</v>
      </c>
      <c r="AZ71" s="166">
        <v>0</v>
      </c>
      <c r="BA71" s="166">
        <v>0</v>
      </c>
      <c r="BB71" s="166">
        <v>0</v>
      </c>
      <c r="BC71" s="166">
        <f>Ф12!M70</f>
        <v>0</v>
      </c>
      <c r="BD71" s="166">
        <v>0</v>
      </c>
      <c r="BE71" s="166">
        <v>0</v>
      </c>
      <c r="BF71" s="166">
        <v>0</v>
      </c>
      <c r="BG71" s="166">
        <v>0</v>
      </c>
      <c r="BH71" s="166">
        <v>0</v>
      </c>
      <c r="BI71" s="166">
        <v>0</v>
      </c>
      <c r="BJ71" s="166">
        <v>0</v>
      </c>
      <c r="BK71" s="166">
        <v>0</v>
      </c>
      <c r="BL71" s="166">
        <v>0</v>
      </c>
      <c r="BM71" s="166">
        <v>0</v>
      </c>
      <c r="BN71" s="166">
        <v>0</v>
      </c>
      <c r="BO71" s="166">
        <v>0</v>
      </c>
      <c r="BP71" s="166">
        <v>0</v>
      </c>
      <c r="BQ71" s="166">
        <v>0</v>
      </c>
      <c r="BR71" s="166">
        <v>0</v>
      </c>
      <c r="BS71" s="166">
        <v>0</v>
      </c>
      <c r="BT71" s="166">
        <v>0</v>
      </c>
      <c r="BU71" s="166">
        <v>0</v>
      </c>
      <c r="BV71" s="166">
        <v>0</v>
      </c>
      <c r="BW71" s="166">
        <v>0</v>
      </c>
      <c r="BX71" s="166">
        <v>0</v>
      </c>
      <c r="BY71" s="166">
        <v>0</v>
      </c>
      <c r="BZ71" s="166">
        <v>0</v>
      </c>
      <c r="CA71" s="136" t="s">
        <v>876</v>
      </c>
    </row>
    <row r="72" spans="1:79" ht="31.5" customHeight="1" outlineLevel="1" x14ac:dyDescent="0.25">
      <c r="A72" s="77" t="s">
        <v>921</v>
      </c>
      <c r="B72" s="85" t="str">
        <f>Ф12!B71</f>
        <v>Реконструкция ВЛ-0,4(0,23)кВ в ВЛИ-0,4кВ ТП-174 ф. "Успенского-Котельная"</v>
      </c>
      <c r="C72" s="146" t="str">
        <f>Ф12!C71</f>
        <v>L_AESK_009</v>
      </c>
      <c r="D72" s="180">
        <f>Ф12!D71</f>
        <v>1.1361271020000001</v>
      </c>
      <c r="E72" s="166">
        <f t="shared" si="41"/>
        <v>0</v>
      </c>
      <c r="F72" s="166">
        <f t="shared" si="41"/>
        <v>1.1361271020000001</v>
      </c>
      <c r="G72" s="166">
        <f t="shared" si="41"/>
        <v>0</v>
      </c>
      <c r="H72" s="166">
        <f t="shared" si="41"/>
        <v>0</v>
      </c>
      <c r="I72" s="166">
        <f t="shared" si="33"/>
        <v>0.48</v>
      </c>
      <c r="J72" s="166">
        <f t="shared" si="42"/>
        <v>0</v>
      </c>
      <c r="K72" s="166">
        <f t="shared" si="42"/>
        <v>0</v>
      </c>
      <c r="L72" s="166">
        <v>0</v>
      </c>
      <c r="M72" s="166">
        <v>0</v>
      </c>
      <c r="N72" s="166">
        <v>0</v>
      </c>
      <c r="O72" s="166">
        <v>0</v>
      </c>
      <c r="P72" s="166">
        <v>0</v>
      </c>
      <c r="Q72" s="166">
        <v>0</v>
      </c>
      <c r="R72" s="166">
        <v>0</v>
      </c>
      <c r="S72" s="166">
        <v>0</v>
      </c>
      <c r="T72" s="166">
        <v>0</v>
      </c>
      <c r="U72" s="166">
        <v>0</v>
      </c>
      <c r="V72" s="166">
        <v>0</v>
      </c>
      <c r="W72" s="166">
        <v>0</v>
      </c>
      <c r="X72" s="166">
        <v>0</v>
      </c>
      <c r="Y72" s="166">
        <v>0</v>
      </c>
      <c r="Z72" s="166">
        <v>0</v>
      </c>
      <c r="AA72" s="166">
        <f t="shared" si="43"/>
        <v>1.1361271020000001</v>
      </c>
      <c r="AB72" s="166">
        <v>0</v>
      </c>
      <c r="AC72" s="166">
        <v>0</v>
      </c>
      <c r="AD72" s="166">
        <v>0.48</v>
      </c>
      <c r="AE72" s="166">
        <v>0</v>
      </c>
      <c r="AF72" s="166">
        <v>0</v>
      </c>
      <c r="AG72" s="166">
        <v>0</v>
      </c>
      <c r="AH72" s="166">
        <v>0</v>
      </c>
      <c r="AI72" s="166">
        <v>0</v>
      </c>
      <c r="AJ72" s="166">
        <v>0</v>
      </c>
      <c r="AK72" s="166">
        <v>0</v>
      </c>
      <c r="AL72" s="166">
        <v>0</v>
      </c>
      <c r="AM72" s="166">
        <v>0</v>
      </c>
      <c r="AN72" s="166">
        <f t="shared" si="34"/>
        <v>0</v>
      </c>
      <c r="AO72" s="166">
        <f t="shared" si="35"/>
        <v>0</v>
      </c>
      <c r="AP72" s="166">
        <f t="shared" si="36"/>
        <v>0</v>
      </c>
      <c r="AQ72" s="166">
        <f t="shared" si="37"/>
        <v>0</v>
      </c>
      <c r="AR72" s="166">
        <f t="shared" si="38"/>
        <v>0</v>
      </c>
      <c r="AS72" s="166">
        <f t="shared" si="39"/>
        <v>0</v>
      </c>
      <c r="AT72" s="166">
        <f t="shared" si="40"/>
        <v>0</v>
      </c>
      <c r="AU72" s="166">
        <v>0</v>
      </c>
      <c r="AV72" s="166">
        <v>0</v>
      </c>
      <c r="AW72" s="166">
        <v>0</v>
      </c>
      <c r="AX72" s="166">
        <v>0</v>
      </c>
      <c r="AY72" s="166">
        <v>0</v>
      </c>
      <c r="AZ72" s="166">
        <v>0</v>
      </c>
      <c r="BA72" s="166">
        <v>0</v>
      </c>
      <c r="BB72" s="166">
        <v>0</v>
      </c>
      <c r="BC72" s="166">
        <f>Ф12!M71</f>
        <v>0</v>
      </c>
      <c r="BD72" s="166">
        <v>0</v>
      </c>
      <c r="BE72" s="166">
        <v>0</v>
      </c>
      <c r="BF72" s="166">
        <v>0</v>
      </c>
      <c r="BG72" s="166">
        <v>0</v>
      </c>
      <c r="BH72" s="166">
        <v>0</v>
      </c>
      <c r="BI72" s="166">
        <v>0</v>
      </c>
      <c r="BJ72" s="166">
        <v>0</v>
      </c>
      <c r="BK72" s="166">
        <v>0</v>
      </c>
      <c r="BL72" s="166">
        <v>0</v>
      </c>
      <c r="BM72" s="166">
        <v>0</v>
      </c>
      <c r="BN72" s="166">
        <v>0</v>
      </c>
      <c r="BO72" s="166">
        <v>0</v>
      </c>
      <c r="BP72" s="166">
        <v>0</v>
      </c>
      <c r="BQ72" s="166">
        <v>0</v>
      </c>
      <c r="BR72" s="166">
        <v>0</v>
      </c>
      <c r="BS72" s="166">
        <v>0</v>
      </c>
      <c r="BT72" s="166">
        <v>0</v>
      </c>
      <c r="BU72" s="166">
        <v>0</v>
      </c>
      <c r="BV72" s="166">
        <v>0</v>
      </c>
      <c r="BW72" s="166">
        <v>0</v>
      </c>
      <c r="BX72" s="166">
        <v>0</v>
      </c>
      <c r="BY72" s="166">
        <v>0</v>
      </c>
      <c r="BZ72" s="166">
        <v>0</v>
      </c>
      <c r="CA72" s="136" t="s">
        <v>876</v>
      </c>
    </row>
    <row r="73" spans="1:79" ht="45" customHeight="1" outlineLevel="1" x14ac:dyDescent="0.25">
      <c r="A73" s="77" t="s">
        <v>922</v>
      </c>
      <c r="B73" s="85" t="str">
        <f>Ф12!B72</f>
        <v>Реконструкция ВЛ-0,4(0,23)кВ в ВЛИ-0,4кВ ТП-174 ф. "ЧП Баранов"</v>
      </c>
      <c r="C73" s="146" t="str">
        <f>Ф12!C72</f>
        <v>L_AESK_010</v>
      </c>
      <c r="D73" s="180">
        <f>Ф12!D72</f>
        <v>0.60109500000000005</v>
      </c>
      <c r="E73" s="166">
        <f t="shared" si="41"/>
        <v>0</v>
      </c>
      <c r="F73" s="166">
        <f t="shared" si="41"/>
        <v>0.60109500000000005</v>
      </c>
      <c r="G73" s="166">
        <f t="shared" si="41"/>
        <v>0</v>
      </c>
      <c r="H73" s="166">
        <f t="shared" si="41"/>
        <v>0</v>
      </c>
      <c r="I73" s="166">
        <f t="shared" si="33"/>
        <v>0.51</v>
      </c>
      <c r="J73" s="166">
        <f t="shared" si="42"/>
        <v>0</v>
      </c>
      <c r="K73" s="166">
        <f t="shared" si="42"/>
        <v>0</v>
      </c>
      <c r="L73" s="166">
        <v>0</v>
      </c>
      <c r="M73" s="166">
        <v>0</v>
      </c>
      <c r="N73" s="166">
        <v>0</v>
      </c>
      <c r="O73" s="166">
        <v>0</v>
      </c>
      <c r="P73" s="166">
        <v>0</v>
      </c>
      <c r="Q73" s="166">
        <v>0</v>
      </c>
      <c r="R73" s="166">
        <v>0</v>
      </c>
      <c r="S73" s="166">
        <v>0</v>
      </c>
      <c r="T73" s="166">
        <v>0</v>
      </c>
      <c r="U73" s="166">
        <v>0</v>
      </c>
      <c r="V73" s="166">
        <v>0</v>
      </c>
      <c r="W73" s="166">
        <v>0</v>
      </c>
      <c r="X73" s="166">
        <v>0</v>
      </c>
      <c r="Y73" s="166">
        <v>0</v>
      </c>
      <c r="Z73" s="166">
        <v>0</v>
      </c>
      <c r="AA73" s="166">
        <f t="shared" si="43"/>
        <v>0.60109500000000005</v>
      </c>
      <c r="AB73" s="166">
        <v>0</v>
      </c>
      <c r="AC73" s="166">
        <v>0</v>
      </c>
      <c r="AD73" s="166">
        <v>0.51</v>
      </c>
      <c r="AE73" s="166">
        <v>0</v>
      </c>
      <c r="AF73" s="166">
        <v>0</v>
      </c>
      <c r="AG73" s="166">
        <v>0</v>
      </c>
      <c r="AH73" s="166">
        <v>0</v>
      </c>
      <c r="AI73" s="166">
        <v>0</v>
      </c>
      <c r="AJ73" s="166">
        <v>0</v>
      </c>
      <c r="AK73" s="166">
        <v>0</v>
      </c>
      <c r="AL73" s="166">
        <v>0</v>
      </c>
      <c r="AM73" s="166">
        <v>0</v>
      </c>
      <c r="AN73" s="166">
        <f t="shared" si="34"/>
        <v>0</v>
      </c>
      <c r="AO73" s="166">
        <f t="shared" si="35"/>
        <v>0</v>
      </c>
      <c r="AP73" s="166">
        <f t="shared" si="36"/>
        <v>0</v>
      </c>
      <c r="AQ73" s="166">
        <f t="shared" si="37"/>
        <v>0</v>
      </c>
      <c r="AR73" s="166">
        <f t="shared" si="38"/>
        <v>0</v>
      </c>
      <c r="AS73" s="166">
        <f t="shared" si="39"/>
        <v>0</v>
      </c>
      <c r="AT73" s="166">
        <f t="shared" si="40"/>
        <v>0</v>
      </c>
      <c r="AU73" s="166">
        <v>0</v>
      </c>
      <c r="AV73" s="166">
        <v>0</v>
      </c>
      <c r="AW73" s="166">
        <v>0</v>
      </c>
      <c r="AX73" s="166">
        <v>0</v>
      </c>
      <c r="AY73" s="166">
        <v>0</v>
      </c>
      <c r="AZ73" s="166">
        <v>0</v>
      </c>
      <c r="BA73" s="166">
        <v>0</v>
      </c>
      <c r="BB73" s="166">
        <v>0</v>
      </c>
      <c r="BC73" s="166">
        <f>Ф12!M72</f>
        <v>0</v>
      </c>
      <c r="BD73" s="166">
        <v>0</v>
      </c>
      <c r="BE73" s="166">
        <v>0</v>
      </c>
      <c r="BF73" s="166">
        <v>0</v>
      </c>
      <c r="BG73" s="166">
        <v>0</v>
      </c>
      <c r="BH73" s="166">
        <v>0</v>
      </c>
      <c r="BI73" s="166">
        <v>0</v>
      </c>
      <c r="BJ73" s="166">
        <v>0</v>
      </c>
      <c r="BK73" s="166">
        <v>0</v>
      </c>
      <c r="BL73" s="166">
        <v>0</v>
      </c>
      <c r="BM73" s="166">
        <v>0</v>
      </c>
      <c r="BN73" s="166">
        <v>0</v>
      </c>
      <c r="BO73" s="166">
        <v>0</v>
      </c>
      <c r="BP73" s="166">
        <v>0</v>
      </c>
      <c r="BQ73" s="166">
        <v>0</v>
      </c>
      <c r="BR73" s="166">
        <v>0</v>
      </c>
      <c r="BS73" s="166">
        <v>0</v>
      </c>
      <c r="BT73" s="166">
        <v>0</v>
      </c>
      <c r="BU73" s="166">
        <v>0</v>
      </c>
      <c r="BV73" s="166">
        <v>0</v>
      </c>
      <c r="BW73" s="166">
        <v>0</v>
      </c>
      <c r="BX73" s="166">
        <v>0</v>
      </c>
      <c r="BY73" s="166">
        <v>0</v>
      </c>
      <c r="BZ73" s="166">
        <v>0</v>
      </c>
      <c r="CA73" s="136" t="s">
        <v>876</v>
      </c>
    </row>
    <row r="74" spans="1:79" ht="45" customHeight="1" outlineLevel="1" x14ac:dyDescent="0.25">
      <c r="A74" s="77" t="s">
        <v>953</v>
      </c>
      <c r="B74" s="85" t="str">
        <f>Ф12!B73</f>
        <v>Реконструкция ВЛ-0,4(0,23)кВ в ВЛИ-0,4кВ КТП-173 ф. "Чуковского-Новая"</v>
      </c>
      <c r="C74" s="146" t="str">
        <f>Ф12!C73</f>
        <v>L_AESK_011</v>
      </c>
      <c r="D74" s="180">
        <f>Ф12!D73</f>
        <v>1.8504530000000001</v>
      </c>
      <c r="E74" s="166">
        <f t="shared" ref="E74:E85" si="44">L74+S74+Z74+AG74</f>
        <v>0</v>
      </c>
      <c r="F74" s="166">
        <f t="shared" ref="F74:F85" si="45">M74+T74+AA74+AH74</f>
        <v>1.8504530000000001</v>
      </c>
      <c r="G74" s="166">
        <f t="shared" ref="G74:G85" si="46">N74+U74+AB74+AI74</f>
        <v>0</v>
      </c>
      <c r="H74" s="166">
        <f t="shared" ref="H74:H85" si="47">O74+V74+AC74+AJ74</f>
        <v>0</v>
      </c>
      <c r="I74" s="166">
        <f t="shared" ref="I74:I85" si="48">P74+W74+AD74+AK74</f>
        <v>1.25</v>
      </c>
      <c r="J74" s="166">
        <f t="shared" ref="J74:J85" si="49">Q74+X74+AE74+AL74</f>
        <v>0</v>
      </c>
      <c r="K74" s="166">
        <f t="shared" ref="K74:K85" si="50">R74+Y74+AF74+AM74</f>
        <v>0</v>
      </c>
      <c r="L74" s="166">
        <v>0</v>
      </c>
      <c r="M74" s="166">
        <v>0</v>
      </c>
      <c r="N74" s="166">
        <v>0</v>
      </c>
      <c r="O74" s="166">
        <v>0</v>
      </c>
      <c r="P74" s="166">
        <v>0</v>
      </c>
      <c r="Q74" s="166">
        <v>0</v>
      </c>
      <c r="R74" s="166">
        <v>0</v>
      </c>
      <c r="S74" s="166">
        <v>0</v>
      </c>
      <c r="T74" s="166">
        <v>0</v>
      </c>
      <c r="U74" s="166">
        <v>0</v>
      </c>
      <c r="V74" s="166">
        <v>0</v>
      </c>
      <c r="W74" s="166">
        <v>0</v>
      </c>
      <c r="X74" s="166">
        <v>0</v>
      </c>
      <c r="Y74" s="166">
        <v>0</v>
      </c>
      <c r="Z74" s="166">
        <v>0</v>
      </c>
      <c r="AA74" s="166">
        <v>0</v>
      </c>
      <c r="AB74" s="166">
        <v>0</v>
      </c>
      <c r="AC74" s="166">
        <v>0</v>
      </c>
      <c r="AD74" s="166">
        <v>0</v>
      </c>
      <c r="AE74" s="166">
        <v>0</v>
      </c>
      <c r="AF74" s="166">
        <v>0</v>
      </c>
      <c r="AG74" s="166">
        <v>0</v>
      </c>
      <c r="AH74" s="166">
        <v>1.8504530000000001</v>
      </c>
      <c r="AI74" s="166">
        <v>0</v>
      </c>
      <c r="AJ74" s="166">
        <v>0</v>
      </c>
      <c r="AK74" s="166">
        <v>1.25</v>
      </c>
      <c r="AL74" s="166">
        <v>0</v>
      </c>
      <c r="AM74" s="166">
        <v>0</v>
      </c>
      <c r="AN74" s="166">
        <f t="shared" ref="AN74:AN85" si="51">AU74+BB74+BI74+BP74</f>
        <v>0</v>
      </c>
      <c r="AO74" s="166">
        <f t="shared" ref="AO74:AO85" si="52">AV74+BC74+BJ74+BQ74</f>
        <v>0</v>
      </c>
      <c r="AP74" s="166">
        <f t="shared" ref="AP74:AP85" si="53">AW74+BD74+BK74+BR74</f>
        <v>0</v>
      </c>
      <c r="AQ74" s="166">
        <f t="shared" ref="AQ74:AQ85" si="54">AX74+BE74+BL74+BS74</f>
        <v>0</v>
      </c>
      <c r="AR74" s="166">
        <f t="shared" ref="AR74:AR85" si="55">AY74+BF74+BM74+BT74</f>
        <v>0</v>
      </c>
      <c r="AS74" s="166">
        <f t="shared" ref="AS74:AS85" si="56">AZ74+BG74+BN74+BU74</f>
        <v>0</v>
      </c>
      <c r="AT74" s="166">
        <f t="shared" ref="AT74:AT85" si="57">BA74+BH74+BO74+BV74</f>
        <v>0</v>
      </c>
      <c r="AU74" s="166">
        <v>0</v>
      </c>
      <c r="AV74" s="166">
        <v>0</v>
      </c>
      <c r="AW74" s="166">
        <v>0</v>
      </c>
      <c r="AX74" s="166">
        <v>0</v>
      </c>
      <c r="AY74" s="166">
        <v>0</v>
      </c>
      <c r="AZ74" s="166">
        <v>0</v>
      </c>
      <c r="BA74" s="166">
        <v>0</v>
      </c>
      <c r="BB74" s="166">
        <v>0</v>
      </c>
      <c r="BC74" s="166">
        <f>Ф12!M73</f>
        <v>0</v>
      </c>
      <c r="BD74" s="166">
        <v>0</v>
      </c>
      <c r="BE74" s="166">
        <v>0</v>
      </c>
      <c r="BF74" s="166">
        <v>0</v>
      </c>
      <c r="BG74" s="166">
        <v>0</v>
      </c>
      <c r="BH74" s="166">
        <v>0</v>
      </c>
      <c r="BI74" s="166">
        <v>0</v>
      </c>
      <c r="BJ74" s="166">
        <v>0</v>
      </c>
      <c r="BK74" s="166">
        <v>0</v>
      </c>
      <c r="BL74" s="166">
        <v>0</v>
      </c>
      <c r="BM74" s="166">
        <v>0</v>
      </c>
      <c r="BN74" s="166">
        <v>0</v>
      </c>
      <c r="BO74" s="166">
        <v>0</v>
      </c>
      <c r="BP74" s="166">
        <v>0</v>
      </c>
      <c r="BQ74" s="166">
        <v>0</v>
      </c>
      <c r="BR74" s="166">
        <v>0</v>
      </c>
      <c r="BS74" s="166">
        <v>0</v>
      </c>
      <c r="BT74" s="166">
        <v>0</v>
      </c>
      <c r="BU74" s="166">
        <v>0</v>
      </c>
      <c r="BV74" s="166">
        <v>0</v>
      </c>
      <c r="BW74" s="166">
        <v>0</v>
      </c>
      <c r="BX74" s="166">
        <v>0</v>
      </c>
      <c r="BY74" s="166">
        <v>0</v>
      </c>
      <c r="BZ74" s="166">
        <v>0</v>
      </c>
      <c r="CA74" s="136" t="s">
        <v>876</v>
      </c>
    </row>
    <row r="75" spans="1:79" ht="45" customHeight="1" outlineLevel="1" x14ac:dyDescent="0.25">
      <c r="A75" s="77" t="s">
        <v>956</v>
      </c>
      <c r="B75" s="85" t="str">
        <f>Ф12!B74</f>
        <v>Реконструкция ВЛ-0,4(0,23)кВ в ВЛИ-0,4кВ КТП-173 ф. "Есенина-Новая"</v>
      </c>
      <c r="C75" s="146" t="str">
        <f>Ф12!C74</f>
        <v>L_AESK_012</v>
      </c>
      <c r="D75" s="180">
        <f>Ф12!D74</f>
        <v>1.542386</v>
      </c>
      <c r="E75" s="166">
        <f t="shared" si="44"/>
        <v>0</v>
      </c>
      <c r="F75" s="166">
        <f t="shared" si="45"/>
        <v>1.542386</v>
      </c>
      <c r="G75" s="166">
        <f t="shared" si="46"/>
        <v>0</v>
      </c>
      <c r="H75" s="166">
        <f t="shared" si="47"/>
        <v>0</v>
      </c>
      <c r="I75" s="166">
        <f t="shared" si="48"/>
        <v>1</v>
      </c>
      <c r="J75" s="166">
        <f t="shared" si="49"/>
        <v>0</v>
      </c>
      <c r="K75" s="166">
        <f t="shared" si="50"/>
        <v>0</v>
      </c>
      <c r="L75" s="166">
        <v>0</v>
      </c>
      <c r="M75" s="166">
        <v>0</v>
      </c>
      <c r="N75" s="166">
        <v>0</v>
      </c>
      <c r="O75" s="166">
        <v>0</v>
      </c>
      <c r="P75" s="166">
        <v>0</v>
      </c>
      <c r="Q75" s="166">
        <v>0</v>
      </c>
      <c r="R75" s="166">
        <v>0</v>
      </c>
      <c r="S75" s="166">
        <v>0</v>
      </c>
      <c r="T75" s="166">
        <v>0</v>
      </c>
      <c r="U75" s="166">
        <v>0</v>
      </c>
      <c r="V75" s="166">
        <v>0</v>
      </c>
      <c r="W75" s="166">
        <v>0</v>
      </c>
      <c r="X75" s="166">
        <v>0</v>
      </c>
      <c r="Y75" s="166">
        <v>0</v>
      </c>
      <c r="Z75" s="166">
        <v>0</v>
      </c>
      <c r="AA75" s="166">
        <v>0</v>
      </c>
      <c r="AB75" s="166">
        <v>0</v>
      </c>
      <c r="AC75" s="166">
        <v>0</v>
      </c>
      <c r="AD75" s="166">
        <v>0</v>
      </c>
      <c r="AE75" s="166">
        <v>0</v>
      </c>
      <c r="AF75" s="166">
        <v>0</v>
      </c>
      <c r="AG75" s="166">
        <v>0</v>
      </c>
      <c r="AH75" s="166">
        <v>1.542386</v>
      </c>
      <c r="AI75" s="166">
        <v>0</v>
      </c>
      <c r="AJ75" s="166">
        <v>0</v>
      </c>
      <c r="AK75" s="166">
        <v>1</v>
      </c>
      <c r="AL75" s="166">
        <v>0</v>
      </c>
      <c r="AM75" s="166">
        <v>0</v>
      </c>
      <c r="AN75" s="166">
        <f t="shared" si="51"/>
        <v>0</v>
      </c>
      <c r="AO75" s="166">
        <f t="shared" si="52"/>
        <v>0</v>
      </c>
      <c r="AP75" s="166">
        <f t="shared" si="53"/>
        <v>0</v>
      </c>
      <c r="AQ75" s="166">
        <f t="shared" si="54"/>
        <v>0</v>
      </c>
      <c r="AR75" s="166">
        <f t="shared" si="55"/>
        <v>0</v>
      </c>
      <c r="AS75" s="166">
        <f t="shared" si="56"/>
        <v>0</v>
      </c>
      <c r="AT75" s="166">
        <f t="shared" si="57"/>
        <v>0</v>
      </c>
      <c r="AU75" s="166">
        <v>0</v>
      </c>
      <c r="AV75" s="166">
        <v>0</v>
      </c>
      <c r="AW75" s="166">
        <v>0</v>
      </c>
      <c r="AX75" s="166">
        <v>0</v>
      </c>
      <c r="AY75" s="166">
        <v>0</v>
      </c>
      <c r="AZ75" s="166">
        <v>0</v>
      </c>
      <c r="BA75" s="166">
        <v>0</v>
      </c>
      <c r="BB75" s="166">
        <v>0</v>
      </c>
      <c r="BC75" s="166">
        <f>Ф12!M74</f>
        <v>0</v>
      </c>
      <c r="BD75" s="166">
        <v>0</v>
      </c>
      <c r="BE75" s="166">
        <v>0</v>
      </c>
      <c r="BF75" s="166">
        <v>0</v>
      </c>
      <c r="BG75" s="166">
        <v>0</v>
      </c>
      <c r="BH75" s="166">
        <v>0</v>
      </c>
      <c r="BI75" s="166">
        <v>0</v>
      </c>
      <c r="BJ75" s="166">
        <v>0</v>
      </c>
      <c r="BK75" s="166">
        <v>0</v>
      </c>
      <c r="BL75" s="166">
        <v>0</v>
      </c>
      <c r="BM75" s="166">
        <v>0</v>
      </c>
      <c r="BN75" s="166">
        <v>0</v>
      </c>
      <c r="BO75" s="166">
        <v>0</v>
      </c>
      <c r="BP75" s="166">
        <v>0</v>
      </c>
      <c r="BQ75" s="166">
        <v>0</v>
      </c>
      <c r="BR75" s="166">
        <v>0</v>
      </c>
      <c r="BS75" s="166">
        <v>0</v>
      </c>
      <c r="BT75" s="166">
        <v>0</v>
      </c>
      <c r="BU75" s="166">
        <v>0</v>
      </c>
      <c r="BV75" s="166">
        <v>0</v>
      </c>
      <c r="BW75" s="166">
        <v>0</v>
      </c>
      <c r="BX75" s="166">
        <v>0</v>
      </c>
      <c r="BY75" s="166">
        <v>0</v>
      </c>
      <c r="BZ75" s="166">
        <v>0</v>
      </c>
      <c r="CA75" s="136" t="s">
        <v>876</v>
      </c>
    </row>
    <row r="76" spans="1:79" ht="45" customHeight="1" outlineLevel="1" x14ac:dyDescent="0.25">
      <c r="A76" s="77" t="s">
        <v>959</v>
      </c>
      <c r="B76" s="85" t="str">
        <f>Ф12!B75</f>
        <v>Реконструкция ВЛ-0,4(0,23)кВ в ВЛИ-0,4кВ КТП-173 ф. "Чуковского-Тульская"</v>
      </c>
      <c r="C76" s="146" t="str">
        <f>Ф12!C75</f>
        <v>L_AESK_013</v>
      </c>
      <c r="D76" s="180">
        <f>Ф12!D75</f>
        <v>2.3202920000000002</v>
      </c>
      <c r="E76" s="166">
        <f t="shared" si="44"/>
        <v>0</v>
      </c>
      <c r="F76" s="166">
        <f t="shared" si="45"/>
        <v>2.3202920000000002</v>
      </c>
      <c r="G76" s="166">
        <f t="shared" si="46"/>
        <v>0</v>
      </c>
      <c r="H76" s="166">
        <f t="shared" si="47"/>
        <v>0</v>
      </c>
      <c r="I76" s="166">
        <f t="shared" si="48"/>
        <v>1.55</v>
      </c>
      <c r="J76" s="166">
        <f t="shared" si="49"/>
        <v>0</v>
      </c>
      <c r="K76" s="166">
        <f t="shared" si="50"/>
        <v>0</v>
      </c>
      <c r="L76" s="166">
        <v>0</v>
      </c>
      <c r="M76" s="166">
        <v>0</v>
      </c>
      <c r="N76" s="166">
        <v>0</v>
      </c>
      <c r="O76" s="166">
        <v>0</v>
      </c>
      <c r="P76" s="166">
        <v>0</v>
      </c>
      <c r="Q76" s="166">
        <v>0</v>
      </c>
      <c r="R76" s="166">
        <v>0</v>
      </c>
      <c r="S76" s="166">
        <v>0</v>
      </c>
      <c r="T76" s="166">
        <v>0</v>
      </c>
      <c r="U76" s="166">
        <v>0</v>
      </c>
      <c r="V76" s="166">
        <v>0</v>
      </c>
      <c r="W76" s="166">
        <v>0</v>
      </c>
      <c r="X76" s="166">
        <v>0</v>
      </c>
      <c r="Y76" s="166">
        <v>0</v>
      </c>
      <c r="Z76" s="166">
        <v>0</v>
      </c>
      <c r="AA76" s="166">
        <v>0</v>
      </c>
      <c r="AB76" s="166">
        <v>0</v>
      </c>
      <c r="AC76" s="166">
        <v>0</v>
      </c>
      <c r="AD76" s="166">
        <v>0</v>
      </c>
      <c r="AE76" s="166">
        <v>0</v>
      </c>
      <c r="AF76" s="166">
        <v>0</v>
      </c>
      <c r="AG76" s="166">
        <v>0</v>
      </c>
      <c r="AH76" s="166">
        <v>2.3202920000000002</v>
      </c>
      <c r="AI76" s="166">
        <v>0</v>
      </c>
      <c r="AJ76" s="166">
        <v>0</v>
      </c>
      <c r="AK76" s="166">
        <v>1.55</v>
      </c>
      <c r="AL76" s="166">
        <v>0</v>
      </c>
      <c r="AM76" s="166">
        <v>0</v>
      </c>
      <c r="AN76" s="166">
        <f t="shared" si="51"/>
        <v>0</v>
      </c>
      <c r="AO76" s="166">
        <f t="shared" si="52"/>
        <v>0</v>
      </c>
      <c r="AP76" s="166">
        <f t="shared" si="53"/>
        <v>0</v>
      </c>
      <c r="AQ76" s="166">
        <f t="shared" si="54"/>
        <v>0</v>
      </c>
      <c r="AR76" s="166">
        <f t="shared" si="55"/>
        <v>0</v>
      </c>
      <c r="AS76" s="166">
        <f t="shared" si="56"/>
        <v>0</v>
      </c>
      <c r="AT76" s="166">
        <f t="shared" si="57"/>
        <v>0</v>
      </c>
      <c r="AU76" s="166">
        <v>0</v>
      </c>
      <c r="AV76" s="166">
        <v>0</v>
      </c>
      <c r="AW76" s="166">
        <v>0</v>
      </c>
      <c r="AX76" s="166">
        <v>0</v>
      </c>
      <c r="AY76" s="166">
        <v>0</v>
      </c>
      <c r="AZ76" s="166">
        <v>0</v>
      </c>
      <c r="BA76" s="166">
        <v>0</v>
      </c>
      <c r="BB76" s="166">
        <v>0</v>
      </c>
      <c r="BC76" s="166">
        <f>Ф12!M75</f>
        <v>0</v>
      </c>
      <c r="BD76" s="166">
        <v>0</v>
      </c>
      <c r="BE76" s="166">
        <v>0</v>
      </c>
      <c r="BF76" s="166">
        <v>0</v>
      </c>
      <c r="BG76" s="166">
        <v>0</v>
      </c>
      <c r="BH76" s="166">
        <v>0</v>
      </c>
      <c r="BI76" s="166">
        <v>0</v>
      </c>
      <c r="BJ76" s="166">
        <v>0</v>
      </c>
      <c r="BK76" s="166">
        <v>0</v>
      </c>
      <c r="BL76" s="166">
        <v>0</v>
      </c>
      <c r="BM76" s="166">
        <v>0</v>
      </c>
      <c r="BN76" s="166">
        <v>0</v>
      </c>
      <c r="BO76" s="166">
        <v>0</v>
      </c>
      <c r="BP76" s="166">
        <v>0</v>
      </c>
      <c r="BQ76" s="166">
        <v>0</v>
      </c>
      <c r="BR76" s="166">
        <v>0</v>
      </c>
      <c r="BS76" s="166">
        <v>0</v>
      </c>
      <c r="BT76" s="166">
        <v>0</v>
      </c>
      <c r="BU76" s="166">
        <v>0</v>
      </c>
      <c r="BV76" s="166">
        <v>0</v>
      </c>
      <c r="BW76" s="166">
        <v>0</v>
      </c>
      <c r="BX76" s="166">
        <v>0</v>
      </c>
      <c r="BY76" s="166">
        <v>0</v>
      </c>
      <c r="BZ76" s="166">
        <v>0</v>
      </c>
      <c r="CA76" s="136" t="s">
        <v>876</v>
      </c>
    </row>
    <row r="77" spans="1:79" ht="45" customHeight="1" outlineLevel="1" x14ac:dyDescent="0.25">
      <c r="A77" s="77" t="s">
        <v>962</v>
      </c>
      <c r="B77" s="85" t="str">
        <f>Ф12!B76</f>
        <v>Реконструкция ВЛ-0,4(0,23)кВ в ВЛИ-0,4кВ КТП-90 ф. "Вторая-Кневичи"</v>
      </c>
      <c r="C77" s="146" t="str">
        <f>Ф12!C76</f>
        <v>L_AESK_014</v>
      </c>
      <c r="D77" s="180">
        <f>Ф12!D76</f>
        <v>1.9329649999999998</v>
      </c>
      <c r="E77" s="166">
        <f t="shared" si="44"/>
        <v>0</v>
      </c>
      <c r="F77" s="166">
        <f t="shared" si="45"/>
        <v>1.9329649999999998</v>
      </c>
      <c r="G77" s="166">
        <f t="shared" si="46"/>
        <v>0</v>
      </c>
      <c r="H77" s="166">
        <f t="shared" si="47"/>
        <v>0</v>
      </c>
      <c r="I77" s="166">
        <f t="shared" si="48"/>
        <v>1.3</v>
      </c>
      <c r="J77" s="166">
        <f t="shared" si="49"/>
        <v>0</v>
      </c>
      <c r="K77" s="166">
        <f t="shared" si="50"/>
        <v>0</v>
      </c>
      <c r="L77" s="166">
        <v>0</v>
      </c>
      <c r="M77" s="166">
        <v>0</v>
      </c>
      <c r="N77" s="166">
        <v>0</v>
      </c>
      <c r="O77" s="166">
        <v>0</v>
      </c>
      <c r="P77" s="166">
        <v>0</v>
      </c>
      <c r="Q77" s="166">
        <v>0</v>
      </c>
      <c r="R77" s="166">
        <v>0</v>
      </c>
      <c r="S77" s="166">
        <v>0</v>
      </c>
      <c r="T77" s="166">
        <v>0</v>
      </c>
      <c r="U77" s="166">
        <v>0</v>
      </c>
      <c r="V77" s="166">
        <v>0</v>
      </c>
      <c r="W77" s="166">
        <v>0</v>
      </c>
      <c r="X77" s="166">
        <v>0</v>
      </c>
      <c r="Y77" s="166">
        <v>0</v>
      </c>
      <c r="Z77" s="166">
        <v>0</v>
      </c>
      <c r="AA77" s="166">
        <v>1.9329649999999998</v>
      </c>
      <c r="AB77" s="166">
        <v>0</v>
      </c>
      <c r="AC77" s="166">
        <v>0</v>
      </c>
      <c r="AD77" s="166">
        <v>1.3</v>
      </c>
      <c r="AE77" s="166">
        <v>0</v>
      </c>
      <c r="AF77" s="166">
        <v>0</v>
      </c>
      <c r="AG77" s="166">
        <v>0</v>
      </c>
      <c r="AH77" s="166">
        <v>0</v>
      </c>
      <c r="AI77" s="166">
        <v>0</v>
      </c>
      <c r="AJ77" s="166">
        <v>0</v>
      </c>
      <c r="AK77" s="166">
        <v>0</v>
      </c>
      <c r="AL77" s="166">
        <v>0</v>
      </c>
      <c r="AM77" s="166">
        <v>0</v>
      </c>
      <c r="AN77" s="166">
        <f t="shared" si="51"/>
        <v>0</v>
      </c>
      <c r="AO77" s="166">
        <f t="shared" si="52"/>
        <v>0</v>
      </c>
      <c r="AP77" s="166">
        <f t="shared" si="53"/>
        <v>0</v>
      </c>
      <c r="AQ77" s="166">
        <f t="shared" si="54"/>
        <v>0</v>
      </c>
      <c r="AR77" s="166">
        <f t="shared" si="55"/>
        <v>0</v>
      </c>
      <c r="AS77" s="166">
        <f t="shared" si="56"/>
        <v>0</v>
      </c>
      <c r="AT77" s="166">
        <f t="shared" si="57"/>
        <v>0</v>
      </c>
      <c r="AU77" s="166">
        <v>0</v>
      </c>
      <c r="AV77" s="166">
        <v>0</v>
      </c>
      <c r="AW77" s="166">
        <v>0</v>
      </c>
      <c r="AX77" s="166">
        <v>0</v>
      </c>
      <c r="AY77" s="166">
        <v>0</v>
      </c>
      <c r="AZ77" s="166">
        <v>0</v>
      </c>
      <c r="BA77" s="166">
        <v>0</v>
      </c>
      <c r="BB77" s="166">
        <v>0</v>
      </c>
      <c r="BC77" s="166">
        <f>Ф12!M76</f>
        <v>0</v>
      </c>
      <c r="BD77" s="166">
        <v>0</v>
      </c>
      <c r="BE77" s="166">
        <v>0</v>
      </c>
      <c r="BF77" s="166">
        <v>0</v>
      </c>
      <c r="BG77" s="166">
        <v>0</v>
      </c>
      <c r="BH77" s="166">
        <v>0</v>
      </c>
      <c r="BI77" s="166">
        <v>0</v>
      </c>
      <c r="BJ77" s="166">
        <v>0</v>
      </c>
      <c r="BK77" s="166">
        <v>0</v>
      </c>
      <c r="BL77" s="166">
        <v>0</v>
      </c>
      <c r="BM77" s="166">
        <v>0</v>
      </c>
      <c r="BN77" s="166">
        <v>0</v>
      </c>
      <c r="BO77" s="166">
        <v>0</v>
      </c>
      <c r="BP77" s="166">
        <v>0</v>
      </c>
      <c r="BQ77" s="166">
        <v>0</v>
      </c>
      <c r="BR77" s="166">
        <v>0</v>
      </c>
      <c r="BS77" s="166">
        <v>0</v>
      </c>
      <c r="BT77" s="166">
        <v>0</v>
      </c>
      <c r="BU77" s="166">
        <v>0</v>
      </c>
      <c r="BV77" s="166">
        <v>0</v>
      </c>
      <c r="BW77" s="166">
        <v>0</v>
      </c>
      <c r="BX77" s="166">
        <v>0</v>
      </c>
      <c r="BY77" s="166">
        <v>0</v>
      </c>
      <c r="BZ77" s="166">
        <v>0</v>
      </c>
      <c r="CA77" s="136" t="s">
        <v>876</v>
      </c>
    </row>
    <row r="78" spans="1:79" ht="45" customHeight="1" outlineLevel="1" x14ac:dyDescent="0.25">
      <c r="A78" s="77" t="s">
        <v>965</v>
      </c>
      <c r="B78" s="85" t="str">
        <f>Ф12!B77</f>
        <v>Реконструкция ВЛ-0,4(0,23)кВ в ВЛИ-0,4кВ КТП-90 ф. "пер. Артемовский"</v>
      </c>
      <c r="C78" s="146" t="str">
        <f>Ф12!C77</f>
        <v>L_AESK_015</v>
      </c>
      <c r="D78" s="180">
        <f>Ф12!D77</f>
        <v>1.3787830000000001</v>
      </c>
      <c r="E78" s="166">
        <f t="shared" si="44"/>
        <v>0</v>
      </c>
      <c r="F78" s="166">
        <f t="shared" si="45"/>
        <v>1.3787830000000001</v>
      </c>
      <c r="G78" s="166">
        <f t="shared" si="46"/>
        <v>0</v>
      </c>
      <c r="H78" s="166">
        <f t="shared" si="47"/>
        <v>0</v>
      </c>
      <c r="I78" s="166">
        <f t="shared" si="48"/>
        <v>0.9</v>
      </c>
      <c r="J78" s="166">
        <f t="shared" si="49"/>
        <v>0</v>
      </c>
      <c r="K78" s="166">
        <f t="shared" si="50"/>
        <v>0</v>
      </c>
      <c r="L78" s="166">
        <v>0</v>
      </c>
      <c r="M78" s="166">
        <v>0</v>
      </c>
      <c r="N78" s="166">
        <v>0</v>
      </c>
      <c r="O78" s="166">
        <v>0</v>
      </c>
      <c r="P78" s="166">
        <v>0</v>
      </c>
      <c r="Q78" s="166">
        <v>0</v>
      </c>
      <c r="R78" s="166">
        <v>0</v>
      </c>
      <c r="S78" s="166">
        <v>0</v>
      </c>
      <c r="T78" s="166">
        <v>0</v>
      </c>
      <c r="U78" s="166">
        <v>0</v>
      </c>
      <c r="V78" s="166">
        <v>0</v>
      </c>
      <c r="W78" s="166">
        <v>0</v>
      </c>
      <c r="X78" s="166">
        <v>0</v>
      </c>
      <c r="Y78" s="166">
        <v>0</v>
      </c>
      <c r="Z78" s="166">
        <v>0</v>
      </c>
      <c r="AA78" s="166">
        <v>1.3787830000000001</v>
      </c>
      <c r="AB78" s="166">
        <v>0</v>
      </c>
      <c r="AC78" s="166">
        <v>0</v>
      </c>
      <c r="AD78" s="166">
        <v>0.9</v>
      </c>
      <c r="AE78" s="166">
        <v>0</v>
      </c>
      <c r="AF78" s="166">
        <v>0</v>
      </c>
      <c r="AG78" s="166">
        <v>0</v>
      </c>
      <c r="AH78" s="166">
        <v>0</v>
      </c>
      <c r="AI78" s="166">
        <v>0</v>
      </c>
      <c r="AJ78" s="166">
        <v>0</v>
      </c>
      <c r="AK78" s="166">
        <v>0</v>
      </c>
      <c r="AL78" s="166">
        <v>0</v>
      </c>
      <c r="AM78" s="166">
        <v>0</v>
      </c>
      <c r="AN78" s="166">
        <f t="shared" si="51"/>
        <v>0</v>
      </c>
      <c r="AO78" s="166">
        <f t="shared" si="52"/>
        <v>0</v>
      </c>
      <c r="AP78" s="166">
        <f t="shared" si="53"/>
        <v>0</v>
      </c>
      <c r="AQ78" s="166">
        <f t="shared" si="54"/>
        <v>0</v>
      </c>
      <c r="AR78" s="166">
        <f t="shared" si="55"/>
        <v>0</v>
      </c>
      <c r="AS78" s="166">
        <f t="shared" si="56"/>
        <v>0</v>
      </c>
      <c r="AT78" s="166">
        <f t="shared" si="57"/>
        <v>0</v>
      </c>
      <c r="AU78" s="166">
        <v>0</v>
      </c>
      <c r="AV78" s="166">
        <v>0</v>
      </c>
      <c r="AW78" s="166">
        <v>0</v>
      </c>
      <c r="AX78" s="166">
        <v>0</v>
      </c>
      <c r="AY78" s="166">
        <v>0</v>
      </c>
      <c r="AZ78" s="166">
        <v>0</v>
      </c>
      <c r="BA78" s="166">
        <v>0</v>
      </c>
      <c r="BB78" s="166">
        <v>0</v>
      </c>
      <c r="BC78" s="166">
        <f>Ф12!M77</f>
        <v>0</v>
      </c>
      <c r="BD78" s="166">
        <v>0</v>
      </c>
      <c r="BE78" s="166">
        <v>0</v>
      </c>
      <c r="BF78" s="166">
        <v>0</v>
      </c>
      <c r="BG78" s="166">
        <v>0</v>
      </c>
      <c r="BH78" s="166">
        <v>0</v>
      </c>
      <c r="BI78" s="166">
        <v>0</v>
      </c>
      <c r="BJ78" s="166">
        <v>0</v>
      </c>
      <c r="BK78" s="166">
        <v>0</v>
      </c>
      <c r="BL78" s="166">
        <v>0</v>
      </c>
      <c r="BM78" s="166">
        <v>0</v>
      </c>
      <c r="BN78" s="166">
        <v>0</v>
      </c>
      <c r="BO78" s="166">
        <v>0</v>
      </c>
      <c r="BP78" s="166">
        <v>0</v>
      </c>
      <c r="BQ78" s="166">
        <v>0</v>
      </c>
      <c r="BR78" s="166">
        <v>0</v>
      </c>
      <c r="BS78" s="166">
        <v>0</v>
      </c>
      <c r="BT78" s="166">
        <v>0</v>
      </c>
      <c r="BU78" s="166">
        <v>0</v>
      </c>
      <c r="BV78" s="166">
        <v>0</v>
      </c>
      <c r="BW78" s="166">
        <v>0</v>
      </c>
      <c r="BX78" s="166">
        <v>0</v>
      </c>
      <c r="BY78" s="166">
        <v>0</v>
      </c>
      <c r="BZ78" s="166">
        <v>0</v>
      </c>
      <c r="CA78" s="136" t="s">
        <v>876</v>
      </c>
    </row>
    <row r="79" spans="1:79" ht="45" customHeight="1" outlineLevel="1" x14ac:dyDescent="0.25">
      <c r="A79" s="77" t="s">
        <v>968</v>
      </c>
      <c r="B79" s="85" t="str">
        <f>Ф12!B78</f>
        <v>Реконструкция ВЛ-0,4(0,23)кВ в ВЛИ-0,4кВ КТП-90 ф. "2_Первая-Кневичи"</v>
      </c>
      <c r="C79" s="146" t="str">
        <f>Ф12!C78</f>
        <v>L_AESK_016</v>
      </c>
      <c r="D79" s="180">
        <f>Ф12!D78</f>
        <v>1.7661369999999998</v>
      </c>
      <c r="E79" s="166">
        <f t="shared" si="44"/>
        <v>0</v>
      </c>
      <c r="F79" s="166">
        <f t="shared" si="45"/>
        <v>1.7661369999999998</v>
      </c>
      <c r="G79" s="166">
        <f t="shared" si="46"/>
        <v>0</v>
      </c>
      <c r="H79" s="166">
        <f t="shared" si="47"/>
        <v>0</v>
      </c>
      <c r="I79" s="166">
        <f t="shared" si="48"/>
        <v>1.2</v>
      </c>
      <c r="J79" s="166">
        <f t="shared" si="49"/>
        <v>0</v>
      </c>
      <c r="K79" s="166">
        <f t="shared" si="50"/>
        <v>0</v>
      </c>
      <c r="L79" s="166">
        <v>0</v>
      </c>
      <c r="M79" s="166">
        <v>0</v>
      </c>
      <c r="N79" s="166">
        <v>0</v>
      </c>
      <c r="O79" s="166">
        <v>0</v>
      </c>
      <c r="P79" s="166">
        <v>0</v>
      </c>
      <c r="Q79" s="166">
        <v>0</v>
      </c>
      <c r="R79" s="166">
        <v>0</v>
      </c>
      <c r="S79" s="166">
        <v>0</v>
      </c>
      <c r="T79" s="166">
        <v>0</v>
      </c>
      <c r="U79" s="166">
        <v>0</v>
      </c>
      <c r="V79" s="166">
        <v>0</v>
      </c>
      <c r="W79" s="166">
        <v>0</v>
      </c>
      <c r="X79" s="166">
        <v>0</v>
      </c>
      <c r="Y79" s="166">
        <v>0</v>
      </c>
      <c r="Z79" s="166">
        <v>0</v>
      </c>
      <c r="AA79" s="166">
        <v>1.7661369999999998</v>
      </c>
      <c r="AB79" s="166">
        <v>0</v>
      </c>
      <c r="AC79" s="166">
        <v>0</v>
      </c>
      <c r="AD79" s="166">
        <v>1.2</v>
      </c>
      <c r="AE79" s="166">
        <v>0</v>
      </c>
      <c r="AF79" s="166">
        <v>0</v>
      </c>
      <c r="AG79" s="166">
        <v>0</v>
      </c>
      <c r="AH79" s="166">
        <v>0</v>
      </c>
      <c r="AI79" s="166">
        <v>0</v>
      </c>
      <c r="AJ79" s="166">
        <v>0</v>
      </c>
      <c r="AK79" s="166">
        <v>0</v>
      </c>
      <c r="AL79" s="166">
        <v>0</v>
      </c>
      <c r="AM79" s="166">
        <v>0</v>
      </c>
      <c r="AN79" s="166">
        <f t="shared" si="51"/>
        <v>0</v>
      </c>
      <c r="AO79" s="166">
        <f t="shared" si="52"/>
        <v>0</v>
      </c>
      <c r="AP79" s="166">
        <f t="shared" si="53"/>
        <v>0</v>
      </c>
      <c r="AQ79" s="166">
        <f t="shared" si="54"/>
        <v>0</v>
      </c>
      <c r="AR79" s="166">
        <f t="shared" si="55"/>
        <v>0</v>
      </c>
      <c r="AS79" s="166">
        <f t="shared" si="56"/>
        <v>0</v>
      </c>
      <c r="AT79" s="166">
        <f t="shared" si="57"/>
        <v>0</v>
      </c>
      <c r="AU79" s="166">
        <v>0</v>
      </c>
      <c r="AV79" s="166">
        <v>0</v>
      </c>
      <c r="AW79" s="166">
        <v>0</v>
      </c>
      <c r="AX79" s="166">
        <v>0</v>
      </c>
      <c r="AY79" s="166">
        <v>0</v>
      </c>
      <c r="AZ79" s="166">
        <v>0</v>
      </c>
      <c r="BA79" s="166">
        <v>0</v>
      </c>
      <c r="BB79" s="166">
        <v>0</v>
      </c>
      <c r="BC79" s="166">
        <f>Ф12!M78</f>
        <v>0</v>
      </c>
      <c r="BD79" s="166">
        <v>0</v>
      </c>
      <c r="BE79" s="166">
        <v>0</v>
      </c>
      <c r="BF79" s="166">
        <v>0</v>
      </c>
      <c r="BG79" s="166">
        <v>0</v>
      </c>
      <c r="BH79" s="166">
        <v>0</v>
      </c>
      <c r="BI79" s="166">
        <v>0</v>
      </c>
      <c r="BJ79" s="166">
        <v>0</v>
      </c>
      <c r="BK79" s="166">
        <v>0</v>
      </c>
      <c r="BL79" s="166">
        <v>0</v>
      </c>
      <c r="BM79" s="166">
        <v>0</v>
      </c>
      <c r="BN79" s="166">
        <v>0</v>
      </c>
      <c r="BO79" s="166">
        <v>0</v>
      </c>
      <c r="BP79" s="166">
        <v>0</v>
      </c>
      <c r="BQ79" s="166">
        <v>0</v>
      </c>
      <c r="BR79" s="166">
        <v>0</v>
      </c>
      <c r="BS79" s="166">
        <v>0</v>
      </c>
      <c r="BT79" s="166">
        <v>0</v>
      </c>
      <c r="BU79" s="166">
        <v>0</v>
      </c>
      <c r="BV79" s="166">
        <v>0</v>
      </c>
      <c r="BW79" s="166">
        <v>0</v>
      </c>
      <c r="BX79" s="166">
        <v>0</v>
      </c>
      <c r="BY79" s="166">
        <v>0</v>
      </c>
      <c r="BZ79" s="166">
        <v>0</v>
      </c>
      <c r="CA79" s="136" t="s">
        <v>876</v>
      </c>
    </row>
    <row r="80" spans="1:79" ht="45" customHeight="1" outlineLevel="1" x14ac:dyDescent="0.25">
      <c r="A80" s="77" t="s">
        <v>971</v>
      </c>
      <c r="B80" s="85" t="str">
        <f>Ф12!B79</f>
        <v>Реконструкция ВЛ-0,4(0,23)кВ в ВЛИ-0,4кВ КТП-90 ф. "1_Первая-Кневичи"</v>
      </c>
      <c r="C80" s="146" t="str">
        <f>Ф12!C79</f>
        <v>L_AESK_017</v>
      </c>
      <c r="D80" s="180">
        <f>Ф12!D79</f>
        <v>1.8405689999999997</v>
      </c>
      <c r="E80" s="166">
        <f t="shared" si="44"/>
        <v>0</v>
      </c>
      <c r="F80" s="166">
        <f t="shared" si="45"/>
        <v>1.8405689999999997</v>
      </c>
      <c r="G80" s="166">
        <f t="shared" si="46"/>
        <v>0</v>
      </c>
      <c r="H80" s="166">
        <f t="shared" si="47"/>
        <v>0</v>
      </c>
      <c r="I80" s="166">
        <f t="shared" si="48"/>
        <v>1.2</v>
      </c>
      <c r="J80" s="166">
        <f t="shared" si="49"/>
        <v>0</v>
      </c>
      <c r="K80" s="166">
        <f t="shared" si="50"/>
        <v>0</v>
      </c>
      <c r="L80" s="166">
        <v>0</v>
      </c>
      <c r="M80" s="166">
        <v>0</v>
      </c>
      <c r="N80" s="166">
        <v>0</v>
      </c>
      <c r="O80" s="166">
        <v>0</v>
      </c>
      <c r="P80" s="166">
        <v>0</v>
      </c>
      <c r="Q80" s="166">
        <v>0</v>
      </c>
      <c r="R80" s="166">
        <v>0</v>
      </c>
      <c r="S80" s="166">
        <v>0</v>
      </c>
      <c r="T80" s="166">
        <v>0</v>
      </c>
      <c r="U80" s="166">
        <v>0</v>
      </c>
      <c r="V80" s="166">
        <v>0</v>
      </c>
      <c r="W80" s="166">
        <v>0</v>
      </c>
      <c r="X80" s="166">
        <v>0</v>
      </c>
      <c r="Y80" s="166">
        <v>0</v>
      </c>
      <c r="Z80" s="166">
        <v>0</v>
      </c>
      <c r="AA80" s="166">
        <v>1.8405689999999997</v>
      </c>
      <c r="AB80" s="166">
        <v>0</v>
      </c>
      <c r="AC80" s="166">
        <v>0</v>
      </c>
      <c r="AD80" s="166">
        <v>1.2</v>
      </c>
      <c r="AE80" s="166">
        <v>0</v>
      </c>
      <c r="AF80" s="166">
        <v>0</v>
      </c>
      <c r="AG80" s="166">
        <v>0</v>
      </c>
      <c r="AH80" s="166">
        <v>0</v>
      </c>
      <c r="AI80" s="166">
        <v>0</v>
      </c>
      <c r="AJ80" s="166">
        <v>0</v>
      </c>
      <c r="AK80" s="166">
        <v>0</v>
      </c>
      <c r="AL80" s="166">
        <v>0</v>
      </c>
      <c r="AM80" s="166">
        <v>0</v>
      </c>
      <c r="AN80" s="166">
        <f t="shared" si="51"/>
        <v>0</v>
      </c>
      <c r="AO80" s="166">
        <f t="shared" si="52"/>
        <v>0</v>
      </c>
      <c r="AP80" s="166">
        <f t="shared" si="53"/>
        <v>0</v>
      </c>
      <c r="AQ80" s="166">
        <f t="shared" si="54"/>
        <v>0</v>
      </c>
      <c r="AR80" s="166">
        <f t="shared" si="55"/>
        <v>0</v>
      </c>
      <c r="AS80" s="166">
        <f t="shared" si="56"/>
        <v>0</v>
      </c>
      <c r="AT80" s="166">
        <f t="shared" si="57"/>
        <v>0</v>
      </c>
      <c r="AU80" s="166">
        <v>0</v>
      </c>
      <c r="AV80" s="166">
        <v>0</v>
      </c>
      <c r="AW80" s="166">
        <v>0</v>
      </c>
      <c r="AX80" s="166">
        <v>0</v>
      </c>
      <c r="AY80" s="166">
        <v>0</v>
      </c>
      <c r="AZ80" s="166">
        <v>0</v>
      </c>
      <c r="BA80" s="166">
        <v>0</v>
      </c>
      <c r="BB80" s="166">
        <v>0</v>
      </c>
      <c r="BC80" s="166">
        <f>Ф12!M79</f>
        <v>0</v>
      </c>
      <c r="BD80" s="166">
        <v>0</v>
      </c>
      <c r="BE80" s="166">
        <v>0</v>
      </c>
      <c r="BF80" s="166">
        <v>0</v>
      </c>
      <c r="BG80" s="166">
        <v>0</v>
      </c>
      <c r="BH80" s="166">
        <v>0</v>
      </c>
      <c r="BI80" s="166">
        <v>0</v>
      </c>
      <c r="BJ80" s="166">
        <v>0</v>
      </c>
      <c r="BK80" s="166">
        <v>0</v>
      </c>
      <c r="BL80" s="166">
        <v>0</v>
      </c>
      <c r="BM80" s="166">
        <v>0</v>
      </c>
      <c r="BN80" s="166">
        <v>0</v>
      </c>
      <c r="BO80" s="166">
        <v>0</v>
      </c>
      <c r="BP80" s="166">
        <v>0</v>
      </c>
      <c r="BQ80" s="166">
        <v>0</v>
      </c>
      <c r="BR80" s="166">
        <v>0</v>
      </c>
      <c r="BS80" s="166">
        <v>0</v>
      </c>
      <c r="BT80" s="166">
        <v>0</v>
      </c>
      <c r="BU80" s="166">
        <v>0</v>
      </c>
      <c r="BV80" s="166">
        <v>0</v>
      </c>
      <c r="BW80" s="166">
        <v>0</v>
      </c>
      <c r="BX80" s="166">
        <v>0</v>
      </c>
      <c r="BY80" s="166">
        <v>0</v>
      </c>
      <c r="BZ80" s="166">
        <v>0</v>
      </c>
      <c r="CA80" s="136" t="s">
        <v>876</v>
      </c>
    </row>
    <row r="81" spans="1:79" ht="45" customHeight="1" outlineLevel="1" x14ac:dyDescent="0.25">
      <c r="A81" s="77" t="s">
        <v>974</v>
      </c>
      <c r="B81" s="85" t="str">
        <f>Ф12!B80</f>
        <v>Реконструкция ВЛ-0,4(0,23)кВ в ВЛИ-0,4кВ КТП-47 ф. "Освещение поселка"</v>
      </c>
      <c r="C81" s="146" t="str">
        <f>Ф12!C80</f>
        <v>L_AESK_018</v>
      </c>
      <c r="D81" s="180">
        <f>Ф12!D80</f>
        <v>1.752999</v>
      </c>
      <c r="E81" s="166">
        <f t="shared" si="44"/>
        <v>0</v>
      </c>
      <c r="F81" s="166">
        <f t="shared" si="45"/>
        <v>1.752999</v>
      </c>
      <c r="G81" s="166">
        <f t="shared" si="46"/>
        <v>0</v>
      </c>
      <c r="H81" s="166">
        <f t="shared" si="47"/>
        <v>0</v>
      </c>
      <c r="I81" s="166">
        <f t="shared" si="48"/>
        <v>0.67</v>
      </c>
      <c r="J81" s="166">
        <f t="shared" si="49"/>
        <v>0</v>
      </c>
      <c r="K81" s="166">
        <f t="shared" si="50"/>
        <v>0</v>
      </c>
      <c r="L81" s="166">
        <v>0</v>
      </c>
      <c r="M81" s="166">
        <v>0</v>
      </c>
      <c r="N81" s="166">
        <v>0</v>
      </c>
      <c r="O81" s="166">
        <v>0</v>
      </c>
      <c r="P81" s="166">
        <v>0</v>
      </c>
      <c r="Q81" s="166">
        <v>0</v>
      </c>
      <c r="R81" s="166">
        <v>0</v>
      </c>
      <c r="S81" s="166">
        <v>0</v>
      </c>
      <c r="T81" s="166">
        <v>0</v>
      </c>
      <c r="U81" s="166">
        <v>0</v>
      </c>
      <c r="V81" s="166">
        <v>0</v>
      </c>
      <c r="W81" s="166">
        <v>0</v>
      </c>
      <c r="X81" s="166">
        <v>0</v>
      </c>
      <c r="Y81" s="166">
        <v>0</v>
      </c>
      <c r="Z81" s="166">
        <v>0</v>
      </c>
      <c r="AA81" s="166">
        <v>0</v>
      </c>
      <c r="AB81" s="166">
        <v>0</v>
      </c>
      <c r="AC81" s="166">
        <v>0</v>
      </c>
      <c r="AD81" s="166">
        <v>0</v>
      </c>
      <c r="AE81" s="166">
        <v>0</v>
      </c>
      <c r="AF81" s="166">
        <v>0</v>
      </c>
      <c r="AG81" s="166">
        <v>0</v>
      </c>
      <c r="AH81" s="166">
        <v>1.752999</v>
      </c>
      <c r="AI81" s="166">
        <v>0</v>
      </c>
      <c r="AJ81" s="166">
        <v>0</v>
      </c>
      <c r="AK81" s="166">
        <v>0.67</v>
      </c>
      <c r="AL81" s="166">
        <v>0</v>
      </c>
      <c r="AM81" s="166">
        <v>0</v>
      </c>
      <c r="AN81" s="166">
        <f t="shared" si="51"/>
        <v>0</v>
      </c>
      <c r="AO81" s="166">
        <f t="shared" si="52"/>
        <v>0</v>
      </c>
      <c r="AP81" s="166">
        <f t="shared" si="53"/>
        <v>0</v>
      </c>
      <c r="AQ81" s="166">
        <f t="shared" si="54"/>
        <v>0</v>
      </c>
      <c r="AR81" s="166">
        <f t="shared" si="55"/>
        <v>0</v>
      </c>
      <c r="AS81" s="166">
        <f t="shared" si="56"/>
        <v>0</v>
      </c>
      <c r="AT81" s="166">
        <f t="shared" si="57"/>
        <v>0</v>
      </c>
      <c r="AU81" s="166">
        <v>0</v>
      </c>
      <c r="AV81" s="166">
        <v>0</v>
      </c>
      <c r="AW81" s="166">
        <v>0</v>
      </c>
      <c r="AX81" s="166">
        <v>0</v>
      </c>
      <c r="AY81" s="166">
        <v>0</v>
      </c>
      <c r="AZ81" s="166">
        <v>0</v>
      </c>
      <c r="BA81" s="166">
        <v>0</v>
      </c>
      <c r="BB81" s="166">
        <v>0</v>
      </c>
      <c r="BC81" s="166">
        <f>Ф12!M80</f>
        <v>0</v>
      </c>
      <c r="BD81" s="166">
        <v>0</v>
      </c>
      <c r="BE81" s="166">
        <v>0</v>
      </c>
      <c r="BF81" s="166">
        <v>0</v>
      </c>
      <c r="BG81" s="166">
        <v>0</v>
      </c>
      <c r="BH81" s="166">
        <v>0</v>
      </c>
      <c r="BI81" s="166">
        <v>0</v>
      </c>
      <c r="BJ81" s="166">
        <v>0</v>
      </c>
      <c r="BK81" s="166">
        <v>0</v>
      </c>
      <c r="BL81" s="166">
        <v>0</v>
      </c>
      <c r="BM81" s="166">
        <v>0</v>
      </c>
      <c r="BN81" s="166">
        <v>0</v>
      </c>
      <c r="BO81" s="166">
        <v>0</v>
      </c>
      <c r="BP81" s="166">
        <v>0</v>
      </c>
      <c r="BQ81" s="166">
        <v>0</v>
      </c>
      <c r="BR81" s="166">
        <v>0</v>
      </c>
      <c r="BS81" s="166">
        <v>0</v>
      </c>
      <c r="BT81" s="166">
        <v>0</v>
      </c>
      <c r="BU81" s="166">
        <v>0</v>
      </c>
      <c r="BV81" s="166">
        <v>0</v>
      </c>
      <c r="BW81" s="166">
        <v>0</v>
      </c>
      <c r="BX81" s="166">
        <v>0</v>
      </c>
      <c r="BY81" s="166">
        <v>0</v>
      </c>
      <c r="BZ81" s="166">
        <v>0</v>
      </c>
      <c r="CA81" s="136" t="s">
        <v>876</v>
      </c>
    </row>
    <row r="82" spans="1:79" ht="45" customHeight="1" outlineLevel="1" x14ac:dyDescent="0.25">
      <c r="A82" s="77" t="s">
        <v>977</v>
      </c>
      <c r="B82" s="85" t="str">
        <f>Ф12!B81</f>
        <v>Реконструкция ВЛ-0,4(0,23)кВ в ВЛИ-0,4кВ КТП-4 ф. "Шахтерская"</v>
      </c>
      <c r="C82" s="146" t="str">
        <f>Ф12!C81</f>
        <v>L_AESK_019</v>
      </c>
      <c r="D82" s="180">
        <f>Ф12!D81</f>
        <v>1.0699440000000002</v>
      </c>
      <c r="E82" s="166">
        <f t="shared" si="44"/>
        <v>0</v>
      </c>
      <c r="F82" s="166">
        <f t="shared" si="45"/>
        <v>1.0699440000000002</v>
      </c>
      <c r="G82" s="166">
        <f t="shared" si="46"/>
        <v>0</v>
      </c>
      <c r="H82" s="166">
        <f t="shared" si="47"/>
        <v>0</v>
      </c>
      <c r="I82" s="166">
        <f t="shared" si="48"/>
        <v>0.54</v>
      </c>
      <c r="J82" s="166">
        <f t="shared" si="49"/>
        <v>0</v>
      </c>
      <c r="K82" s="166">
        <f t="shared" si="50"/>
        <v>0</v>
      </c>
      <c r="L82" s="166">
        <v>0</v>
      </c>
      <c r="M82" s="166">
        <f>D82</f>
        <v>1.0699440000000002</v>
      </c>
      <c r="N82" s="166">
        <v>0</v>
      </c>
      <c r="O82" s="166">
        <v>0</v>
      </c>
      <c r="P82" s="166">
        <v>0.54</v>
      </c>
      <c r="Q82" s="166">
        <v>0</v>
      </c>
      <c r="R82" s="166">
        <v>0</v>
      </c>
      <c r="S82" s="166">
        <v>0</v>
      </c>
      <c r="T82" s="166">
        <v>0</v>
      </c>
      <c r="U82" s="166">
        <v>0</v>
      </c>
      <c r="V82" s="166">
        <v>0</v>
      </c>
      <c r="W82" s="166">
        <v>0</v>
      </c>
      <c r="X82" s="166">
        <v>0</v>
      </c>
      <c r="Y82" s="166">
        <v>0</v>
      </c>
      <c r="Z82" s="166">
        <v>0</v>
      </c>
      <c r="AA82" s="166">
        <v>0</v>
      </c>
      <c r="AB82" s="166">
        <v>0</v>
      </c>
      <c r="AC82" s="166">
        <v>0</v>
      </c>
      <c r="AD82" s="166">
        <v>0</v>
      </c>
      <c r="AE82" s="166">
        <v>0</v>
      </c>
      <c r="AF82" s="166">
        <v>0</v>
      </c>
      <c r="AG82" s="166">
        <v>0</v>
      </c>
      <c r="AH82" s="166">
        <v>0</v>
      </c>
      <c r="AI82" s="166">
        <v>0</v>
      </c>
      <c r="AJ82" s="166">
        <v>0</v>
      </c>
      <c r="AK82" s="166">
        <v>0</v>
      </c>
      <c r="AL82" s="166">
        <v>0</v>
      </c>
      <c r="AM82" s="166">
        <v>0</v>
      </c>
      <c r="AN82" s="166">
        <f t="shared" si="51"/>
        <v>0</v>
      </c>
      <c r="AO82" s="166">
        <f t="shared" si="52"/>
        <v>1.0699440000000002</v>
      </c>
      <c r="AP82" s="166">
        <f t="shared" si="53"/>
        <v>0</v>
      </c>
      <c r="AQ82" s="166">
        <f t="shared" si="54"/>
        <v>0</v>
      </c>
      <c r="AR82" s="166">
        <f t="shared" si="55"/>
        <v>0.54</v>
      </c>
      <c r="AS82" s="166">
        <f t="shared" si="56"/>
        <v>0</v>
      </c>
      <c r="AT82" s="166">
        <f t="shared" si="57"/>
        <v>0</v>
      </c>
      <c r="AU82" s="166">
        <v>0</v>
      </c>
      <c r="AV82" s="166">
        <v>1.0699440000000002</v>
      </c>
      <c r="AW82" s="166">
        <v>0</v>
      </c>
      <c r="AX82" s="166">
        <v>0</v>
      </c>
      <c r="AY82" s="166">
        <v>0.54</v>
      </c>
      <c r="AZ82" s="166">
        <v>0</v>
      </c>
      <c r="BA82" s="166">
        <v>0</v>
      </c>
      <c r="BB82" s="166">
        <v>0</v>
      </c>
      <c r="BC82" s="166">
        <f>Ф12!M81</f>
        <v>0</v>
      </c>
      <c r="BD82" s="166">
        <v>0</v>
      </c>
      <c r="BE82" s="166">
        <v>0</v>
      </c>
      <c r="BF82" s="166">
        <v>0</v>
      </c>
      <c r="BG82" s="166">
        <v>0</v>
      </c>
      <c r="BH82" s="166">
        <v>0</v>
      </c>
      <c r="BI82" s="166">
        <v>0</v>
      </c>
      <c r="BJ82" s="166">
        <v>0</v>
      </c>
      <c r="BK82" s="166">
        <v>0</v>
      </c>
      <c r="BL82" s="166">
        <v>0</v>
      </c>
      <c r="BM82" s="166">
        <v>0</v>
      </c>
      <c r="BN82" s="166">
        <v>0</v>
      </c>
      <c r="BO82" s="166">
        <v>0</v>
      </c>
      <c r="BP82" s="166">
        <v>0</v>
      </c>
      <c r="BQ82" s="166">
        <v>0</v>
      </c>
      <c r="BR82" s="166">
        <v>0</v>
      </c>
      <c r="BS82" s="166">
        <v>0</v>
      </c>
      <c r="BT82" s="166">
        <v>0</v>
      </c>
      <c r="BU82" s="166">
        <v>0</v>
      </c>
      <c r="BV82" s="166">
        <v>0</v>
      </c>
      <c r="BW82" s="166">
        <v>0</v>
      </c>
      <c r="BX82" s="166">
        <v>0</v>
      </c>
      <c r="BY82" s="166">
        <v>0</v>
      </c>
      <c r="BZ82" s="166">
        <v>0</v>
      </c>
      <c r="CA82" s="136" t="s">
        <v>876</v>
      </c>
    </row>
    <row r="83" spans="1:79" ht="45" customHeight="1" outlineLevel="1" x14ac:dyDescent="0.25">
      <c r="A83" s="77" t="s">
        <v>980</v>
      </c>
      <c r="B83" s="85" t="str">
        <f>Ф12!B82</f>
        <v>Реконструкция ВЛ-0,4(0,23)кВ в ВЛИ-0,4кВ КТП-4 ф. "Придорожная-Таежная"</v>
      </c>
      <c r="C83" s="146" t="str">
        <f>Ф12!C82</f>
        <v>L_AESK_020</v>
      </c>
      <c r="D83" s="180">
        <f>Ф12!D82</f>
        <v>1.536206</v>
      </c>
      <c r="E83" s="166">
        <f t="shared" si="44"/>
        <v>0</v>
      </c>
      <c r="F83" s="166">
        <f t="shared" si="45"/>
        <v>1.536206</v>
      </c>
      <c r="G83" s="166">
        <f t="shared" si="46"/>
        <v>0</v>
      </c>
      <c r="H83" s="166">
        <f t="shared" si="47"/>
        <v>0</v>
      </c>
      <c r="I83" s="166">
        <f t="shared" si="48"/>
        <v>0.87</v>
      </c>
      <c r="J83" s="166">
        <f t="shared" si="49"/>
        <v>0</v>
      </c>
      <c r="K83" s="166">
        <f t="shared" si="50"/>
        <v>0</v>
      </c>
      <c r="L83" s="166">
        <v>0</v>
      </c>
      <c r="M83" s="166">
        <f>D83</f>
        <v>1.536206</v>
      </c>
      <c r="N83" s="166">
        <v>0</v>
      </c>
      <c r="O83" s="166">
        <v>0</v>
      </c>
      <c r="P83" s="166">
        <v>0.87</v>
      </c>
      <c r="Q83" s="166">
        <v>0</v>
      </c>
      <c r="R83" s="166">
        <v>0</v>
      </c>
      <c r="S83" s="166">
        <v>0</v>
      </c>
      <c r="T83" s="166">
        <v>0</v>
      </c>
      <c r="U83" s="166">
        <v>0</v>
      </c>
      <c r="V83" s="166">
        <v>0</v>
      </c>
      <c r="W83" s="166">
        <v>0</v>
      </c>
      <c r="X83" s="166">
        <v>0</v>
      </c>
      <c r="Y83" s="166">
        <v>0</v>
      </c>
      <c r="Z83" s="166">
        <v>0</v>
      </c>
      <c r="AA83" s="166">
        <v>0</v>
      </c>
      <c r="AB83" s="166">
        <v>0</v>
      </c>
      <c r="AC83" s="166">
        <v>0</v>
      </c>
      <c r="AD83" s="166">
        <v>0</v>
      </c>
      <c r="AE83" s="166">
        <v>0</v>
      </c>
      <c r="AF83" s="166">
        <v>0</v>
      </c>
      <c r="AG83" s="166">
        <v>0</v>
      </c>
      <c r="AH83" s="166">
        <v>0</v>
      </c>
      <c r="AI83" s="166">
        <v>0</v>
      </c>
      <c r="AJ83" s="166">
        <v>0</v>
      </c>
      <c r="AK83" s="166">
        <v>0</v>
      </c>
      <c r="AL83" s="166">
        <v>0</v>
      </c>
      <c r="AM83" s="166">
        <v>0</v>
      </c>
      <c r="AN83" s="166">
        <f t="shared" si="51"/>
        <v>0</v>
      </c>
      <c r="AO83" s="166">
        <f t="shared" si="52"/>
        <v>1.536206</v>
      </c>
      <c r="AP83" s="166">
        <f t="shared" si="53"/>
        <v>0</v>
      </c>
      <c r="AQ83" s="166">
        <f t="shared" si="54"/>
        <v>0</v>
      </c>
      <c r="AR83" s="166">
        <f t="shared" si="55"/>
        <v>0.87</v>
      </c>
      <c r="AS83" s="166">
        <f t="shared" si="56"/>
        <v>0</v>
      </c>
      <c r="AT83" s="166">
        <f t="shared" si="57"/>
        <v>0</v>
      </c>
      <c r="AU83" s="166">
        <v>0</v>
      </c>
      <c r="AV83" s="166">
        <v>1.536206</v>
      </c>
      <c r="AW83" s="166">
        <v>0</v>
      </c>
      <c r="AX83" s="166">
        <v>0</v>
      </c>
      <c r="AY83" s="166">
        <v>0.87</v>
      </c>
      <c r="AZ83" s="166">
        <v>0</v>
      </c>
      <c r="BA83" s="166">
        <v>0</v>
      </c>
      <c r="BB83" s="166">
        <v>0</v>
      </c>
      <c r="BC83" s="166">
        <f>Ф12!M82</f>
        <v>0</v>
      </c>
      <c r="BD83" s="166">
        <v>0</v>
      </c>
      <c r="BE83" s="166">
        <v>0</v>
      </c>
      <c r="BF83" s="166">
        <v>0</v>
      </c>
      <c r="BG83" s="166">
        <v>0</v>
      </c>
      <c r="BH83" s="166">
        <v>0</v>
      </c>
      <c r="BI83" s="166">
        <v>0</v>
      </c>
      <c r="BJ83" s="166">
        <v>0</v>
      </c>
      <c r="BK83" s="166">
        <v>0</v>
      </c>
      <c r="BL83" s="166">
        <v>0</v>
      </c>
      <c r="BM83" s="166">
        <v>0</v>
      </c>
      <c r="BN83" s="166">
        <v>0</v>
      </c>
      <c r="BO83" s="166">
        <v>0</v>
      </c>
      <c r="BP83" s="166">
        <v>0</v>
      </c>
      <c r="BQ83" s="166">
        <v>0</v>
      </c>
      <c r="BR83" s="166">
        <v>0</v>
      </c>
      <c r="BS83" s="166">
        <v>0</v>
      </c>
      <c r="BT83" s="166">
        <v>0</v>
      </c>
      <c r="BU83" s="166">
        <v>0</v>
      </c>
      <c r="BV83" s="166">
        <v>0</v>
      </c>
      <c r="BW83" s="166">
        <v>0</v>
      </c>
      <c r="BX83" s="166">
        <v>0</v>
      </c>
      <c r="BY83" s="166">
        <v>0</v>
      </c>
      <c r="BZ83" s="166">
        <v>0</v>
      </c>
      <c r="CA83" s="136" t="s">
        <v>876</v>
      </c>
    </row>
    <row r="84" spans="1:79" ht="45" customHeight="1" outlineLevel="1" x14ac:dyDescent="0.25">
      <c r="A84" s="77" t="s">
        <v>983</v>
      </c>
      <c r="B84" s="85" t="str">
        <f>Ф12!B83</f>
        <v>Реконструкция ВЛ-0,4(0,23)кВ в ВЛИ-0,4кВ КТП-4 ф. "Геологическая от 15,16"</v>
      </c>
      <c r="C84" s="146" t="str">
        <f>Ф12!C83</f>
        <v>L_AESK_021</v>
      </c>
      <c r="D84" s="180">
        <f>Ф12!D83</f>
        <v>1.391167</v>
      </c>
      <c r="E84" s="166">
        <f t="shared" si="44"/>
        <v>0</v>
      </c>
      <c r="F84" s="166">
        <f t="shared" si="45"/>
        <v>1.391167</v>
      </c>
      <c r="G84" s="166">
        <f t="shared" si="46"/>
        <v>0</v>
      </c>
      <c r="H84" s="166">
        <f t="shared" si="47"/>
        <v>0</v>
      </c>
      <c r="I84" s="166">
        <f t="shared" si="48"/>
        <v>0.71</v>
      </c>
      <c r="J84" s="166">
        <f t="shared" si="49"/>
        <v>0</v>
      </c>
      <c r="K84" s="166">
        <f t="shared" si="50"/>
        <v>0</v>
      </c>
      <c r="L84" s="166">
        <v>0</v>
      </c>
      <c r="M84" s="166">
        <f>D84</f>
        <v>1.391167</v>
      </c>
      <c r="N84" s="166">
        <v>0</v>
      </c>
      <c r="O84" s="166">
        <v>0</v>
      </c>
      <c r="P84" s="166">
        <v>0.71</v>
      </c>
      <c r="Q84" s="166">
        <v>0</v>
      </c>
      <c r="R84" s="166">
        <v>0</v>
      </c>
      <c r="S84" s="166">
        <v>0</v>
      </c>
      <c r="T84" s="166">
        <v>0</v>
      </c>
      <c r="U84" s="166">
        <v>0</v>
      </c>
      <c r="V84" s="166">
        <v>0</v>
      </c>
      <c r="W84" s="166">
        <v>0</v>
      </c>
      <c r="X84" s="166">
        <v>0</v>
      </c>
      <c r="Y84" s="166">
        <v>0</v>
      </c>
      <c r="Z84" s="166">
        <v>0</v>
      </c>
      <c r="AA84" s="166">
        <v>0</v>
      </c>
      <c r="AB84" s="166">
        <v>0</v>
      </c>
      <c r="AC84" s="166">
        <v>0</v>
      </c>
      <c r="AD84" s="166">
        <v>0</v>
      </c>
      <c r="AE84" s="166">
        <v>0</v>
      </c>
      <c r="AF84" s="166">
        <v>0</v>
      </c>
      <c r="AG84" s="166">
        <v>0</v>
      </c>
      <c r="AH84" s="166">
        <v>0</v>
      </c>
      <c r="AI84" s="166">
        <v>0</v>
      </c>
      <c r="AJ84" s="166">
        <v>0</v>
      </c>
      <c r="AK84" s="166">
        <v>0</v>
      </c>
      <c r="AL84" s="166">
        <v>0</v>
      </c>
      <c r="AM84" s="166">
        <v>0</v>
      </c>
      <c r="AN84" s="166">
        <f t="shared" si="51"/>
        <v>0</v>
      </c>
      <c r="AO84" s="166">
        <f t="shared" si="52"/>
        <v>1.391167</v>
      </c>
      <c r="AP84" s="166">
        <f t="shared" si="53"/>
        <v>0</v>
      </c>
      <c r="AQ84" s="166">
        <f t="shared" si="54"/>
        <v>0</v>
      </c>
      <c r="AR84" s="166">
        <f t="shared" si="55"/>
        <v>0.71</v>
      </c>
      <c r="AS84" s="166">
        <f t="shared" si="56"/>
        <v>0</v>
      </c>
      <c r="AT84" s="166">
        <f t="shared" si="57"/>
        <v>0</v>
      </c>
      <c r="AU84" s="166">
        <v>0</v>
      </c>
      <c r="AV84" s="166">
        <v>1.391167</v>
      </c>
      <c r="AW84" s="166">
        <v>0</v>
      </c>
      <c r="AX84" s="166">
        <v>0</v>
      </c>
      <c r="AY84" s="166">
        <v>0.71</v>
      </c>
      <c r="AZ84" s="166">
        <v>0</v>
      </c>
      <c r="BA84" s="166">
        <v>0</v>
      </c>
      <c r="BB84" s="166">
        <v>0</v>
      </c>
      <c r="BC84" s="166">
        <f>Ф12!M83</f>
        <v>0</v>
      </c>
      <c r="BD84" s="166">
        <v>0</v>
      </c>
      <c r="BE84" s="166">
        <v>0</v>
      </c>
      <c r="BF84" s="166">
        <v>0</v>
      </c>
      <c r="BG84" s="166">
        <v>0</v>
      </c>
      <c r="BH84" s="166">
        <v>0</v>
      </c>
      <c r="BI84" s="166">
        <v>0</v>
      </c>
      <c r="BJ84" s="166">
        <v>0</v>
      </c>
      <c r="BK84" s="166">
        <v>0</v>
      </c>
      <c r="BL84" s="166">
        <v>0</v>
      </c>
      <c r="BM84" s="166">
        <v>0</v>
      </c>
      <c r="BN84" s="166">
        <v>0</v>
      </c>
      <c r="BO84" s="166">
        <v>0</v>
      </c>
      <c r="BP84" s="166">
        <v>0</v>
      </c>
      <c r="BQ84" s="166">
        <v>0</v>
      </c>
      <c r="BR84" s="166">
        <v>0</v>
      </c>
      <c r="BS84" s="166">
        <v>0</v>
      </c>
      <c r="BT84" s="166">
        <v>0</v>
      </c>
      <c r="BU84" s="166">
        <v>0</v>
      </c>
      <c r="BV84" s="166">
        <v>0</v>
      </c>
      <c r="BW84" s="166">
        <v>0</v>
      </c>
      <c r="BX84" s="166">
        <v>0</v>
      </c>
      <c r="BY84" s="166">
        <v>0</v>
      </c>
      <c r="BZ84" s="166">
        <v>0</v>
      </c>
      <c r="CA84" s="136" t="s">
        <v>876</v>
      </c>
    </row>
    <row r="85" spans="1:79" ht="45" customHeight="1" outlineLevel="1" x14ac:dyDescent="0.25">
      <c r="A85" s="77" t="s">
        <v>986</v>
      </c>
      <c r="B85" s="85" t="str">
        <f>Ф12!B84</f>
        <v>Реконструкция ВЛ-0,4(0,23)кВ в ВЛИ-0,4кВ КТП-4 ф. "Геологическая от 2,3"</v>
      </c>
      <c r="C85" s="146" t="str">
        <f>Ф12!C84</f>
        <v>L_AESK_022</v>
      </c>
      <c r="D85" s="180">
        <f>Ф12!D84</f>
        <v>0.99827500000000002</v>
      </c>
      <c r="E85" s="166">
        <f t="shared" si="44"/>
        <v>0</v>
      </c>
      <c r="F85" s="166">
        <f t="shared" si="45"/>
        <v>0.99827500000000002</v>
      </c>
      <c r="G85" s="166">
        <f t="shared" si="46"/>
        <v>0</v>
      </c>
      <c r="H85" s="166">
        <f t="shared" si="47"/>
        <v>0</v>
      </c>
      <c r="I85" s="166">
        <f t="shared" si="48"/>
        <v>0.47</v>
      </c>
      <c r="J85" s="166">
        <f t="shared" si="49"/>
        <v>0</v>
      </c>
      <c r="K85" s="166">
        <f t="shared" si="50"/>
        <v>0</v>
      </c>
      <c r="L85" s="166">
        <v>0</v>
      </c>
      <c r="M85" s="166">
        <f>D85</f>
        <v>0.99827500000000002</v>
      </c>
      <c r="N85" s="166">
        <v>0</v>
      </c>
      <c r="O85" s="166">
        <v>0</v>
      </c>
      <c r="P85" s="166">
        <v>0.47</v>
      </c>
      <c r="Q85" s="166">
        <v>0</v>
      </c>
      <c r="R85" s="166">
        <v>0</v>
      </c>
      <c r="S85" s="166">
        <v>0</v>
      </c>
      <c r="T85" s="166">
        <v>0</v>
      </c>
      <c r="U85" s="166">
        <v>0</v>
      </c>
      <c r="V85" s="166">
        <v>0</v>
      </c>
      <c r="W85" s="166">
        <v>0</v>
      </c>
      <c r="X85" s="166">
        <v>0</v>
      </c>
      <c r="Y85" s="166">
        <v>0</v>
      </c>
      <c r="Z85" s="166">
        <v>0</v>
      </c>
      <c r="AA85" s="166">
        <v>0</v>
      </c>
      <c r="AB85" s="166">
        <v>0</v>
      </c>
      <c r="AC85" s="166">
        <v>0</v>
      </c>
      <c r="AD85" s="166">
        <v>0</v>
      </c>
      <c r="AE85" s="166">
        <v>0</v>
      </c>
      <c r="AF85" s="166">
        <v>0</v>
      </c>
      <c r="AG85" s="166">
        <v>0</v>
      </c>
      <c r="AH85" s="166">
        <v>0</v>
      </c>
      <c r="AI85" s="166">
        <v>0</v>
      </c>
      <c r="AJ85" s="166">
        <v>0</v>
      </c>
      <c r="AK85" s="166">
        <v>0</v>
      </c>
      <c r="AL85" s="166">
        <v>0</v>
      </c>
      <c r="AM85" s="166">
        <v>0</v>
      </c>
      <c r="AN85" s="166">
        <f t="shared" si="51"/>
        <v>0</v>
      </c>
      <c r="AO85" s="166">
        <f t="shared" si="52"/>
        <v>0.99827500000000002</v>
      </c>
      <c r="AP85" s="166">
        <f t="shared" si="53"/>
        <v>0</v>
      </c>
      <c r="AQ85" s="166">
        <f t="shared" si="54"/>
        <v>0</v>
      </c>
      <c r="AR85" s="166">
        <f t="shared" si="55"/>
        <v>0.47</v>
      </c>
      <c r="AS85" s="166">
        <f t="shared" si="56"/>
        <v>0</v>
      </c>
      <c r="AT85" s="166">
        <f t="shared" si="57"/>
        <v>0</v>
      </c>
      <c r="AU85" s="166">
        <v>0</v>
      </c>
      <c r="AV85" s="166">
        <v>0.99827500000000002</v>
      </c>
      <c r="AW85" s="166">
        <v>0</v>
      </c>
      <c r="AX85" s="166">
        <v>0</v>
      </c>
      <c r="AY85" s="166">
        <v>0.47</v>
      </c>
      <c r="AZ85" s="166">
        <v>0</v>
      </c>
      <c r="BA85" s="166">
        <v>0</v>
      </c>
      <c r="BB85" s="166">
        <v>0</v>
      </c>
      <c r="BC85" s="166">
        <f>Ф12!M84</f>
        <v>0</v>
      </c>
      <c r="BD85" s="166">
        <v>0</v>
      </c>
      <c r="BE85" s="166">
        <v>0</v>
      </c>
      <c r="BF85" s="166">
        <v>0</v>
      </c>
      <c r="BG85" s="166">
        <v>0</v>
      </c>
      <c r="BH85" s="166">
        <v>0</v>
      </c>
      <c r="BI85" s="166">
        <v>0</v>
      </c>
      <c r="BJ85" s="166">
        <v>0</v>
      </c>
      <c r="BK85" s="166">
        <v>0</v>
      </c>
      <c r="BL85" s="166">
        <v>0</v>
      </c>
      <c r="BM85" s="166">
        <v>0</v>
      </c>
      <c r="BN85" s="166">
        <v>0</v>
      </c>
      <c r="BO85" s="166">
        <v>0</v>
      </c>
      <c r="BP85" s="166">
        <v>0</v>
      </c>
      <c r="BQ85" s="166">
        <v>0</v>
      </c>
      <c r="BR85" s="166">
        <v>0</v>
      </c>
      <c r="BS85" s="166">
        <v>0</v>
      </c>
      <c r="BT85" s="166">
        <v>0</v>
      </c>
      <c r="BU85" s="166">
        <v>0</v>
      </c>
      <c r="BV85" s="166">
        <v>0</v>
      </c>
      <c r="BW85" s="166">
        <v>0</v>
      </c>
      <c r="BX85" s="166">
        <v>0</v>
      </c>
      <c r="BY85" s="166">
        <v>0</v>
      </c>
      <c r="BZ85" s="166">
        <v>0</v>
      </c>
      <c r="CA85" s="136" t="s">
        <v>876</v>
      </c>
    </row>
    <row r="86" spans="1:79" ht="25.5" x14ac:dyDescent="0.25">
      <c r="A86" s="73" t="s">
        <v>892</v>
      </c>
      <c r="B86" s="81" t="s">
        <v>893</v>
      </c>
      <c r="C86" s="90" t="s">
        <v>876</v>
      </c>
      <c r="D86" s="101">
        <v>0</v>
      </c>
      <c r="E86" s="101">
        <v>0</v>
      </c>
      <c r="F86" s="101">
        <v>0</v>
      </c>
      <c r="G86" s="101">
        <v>0</v>
      </c>
      <c r="H86" s="101">
        <v>0</v>
      </c>
      <c r="I86" s="101">
        <v>0</v>
      </c>
      <c r="J86" s="101">
        <v>0</v>
      </c>
      <c r="K86" s="101">
        <v>0</v>
      </c>
      <c r="L86" s="101">
        <v>0</v>
      </c>
      <c r="M86" s="101">
        <v>0</v>
      </c>
      <c r="N86" s="101">
        <v>0</v>
      </c>
      <c r="O86" s="101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1">
        <v>0</v>
      </c>
      <c r="W86" s="101">
        <v>0</v>
      </c>
      <c r="X86" s="101">
        <v>0</v>
      </c>
      <c r="Y86" s="101">
        <v>0</v>
      </c>
      <c r="Z86" s="101">
        <v>0</v>
      </c>
      <c r="AA86" s="101">
        <v>0</v>
      </c>
      <c r="AB86" s="101">
        <v>0</v>
      </c>
      <c r="AC86" s="101">
        <v>0</v>
      </c>
      <c r="AD86" s="101">
        <v>0</v>
      </c>
      <c r="AE86" s="101">
        <v>0</v>
      </c>
      <c r="AF86" s="101">
        <v>0</v>
      </c>
      <c r="AG86" s="101">
        <v>0</v>
      </c>
      <c r="AH86" s="101">
        <v>0</v>
      </c>
      <c r="AI86" s="101">
        <v>0</v>
      </c>
      <c r="AJ86" s="101">
        <v>0</v>
      </c>
      <c r="AK86" s="101">
        <v>0</v>
      </c>
      <c r="AL86" s="101">
        <v>0</v>
      </c>
      <c r="AM86" s="101">
        <v>0</v>
      </c>
      <c r="AN86" s="101">
        <v>0</v>
      </c>
      <c r="AO86" s="101">
        <v>0</v>
      </c>
      <c r="AP86" s="101">
        <v>0</v>
      </c>
      <c r="AQ86" s="101">
        <v>0</v>
      </c>
      <c r="AR86" s="101">
        <v>0</v>
      </c>
      <c r="AS86" s="101">
        <v>0</v>
      </c>
      <c r="AT86" s="101">
        <v>0</v>
      </c>
      <c r="AU86" s="101">
        <v>0</v>
      </c>
      <c r="AV86" s="101">
        <v>0</v>
      </c>
      <c r="AW86" s="101">
        <v>0</v>
      </c>
      <c r="AX86" s="101">
        <v>0</v>
      </c>
      <c r="AY86" s="101">
        <v>0</v>
      </c>
      <c r="AZ86" s="101">
        <v>0</v>
      </c>
      <c r="BA86" s="101">
        <v>0</v>
      </c>
      <c r="BB86" s="101">
        <v>0</v>
      </c>
      <c r="BC86" s="101">
        <v>0</v>
      </c>
      <c r="BD86" s="101">
        <v>0</v>
      </c>
      <c r="BE86" s="101">
        <v>0</v>
      </c>
      <c r="BF86" s="101">
        <v>0</v>
      </c>
      <c r="BG86" s="101">
        <v>0</v>
      </c>
      <c r="BH86" s="101">
        <v>0</v>
      </c>
      <c r="BI86" s="101">
        <v>0</v>
      </c>
      <c r="BJ86" s="101">
        <v>0</v>
      </c>
      <c r="BK86" s="101">
        <v>0</v>
      </c>
      <c r="BL86" s="101">
        <v>0</v>
      </c>
      <c r="BM86" s="101">
        <v>0</v>
      </c>
      <c r="BN86" s="101">
        <v>0</v>
      </c>
      <c r="BO86" s="101">
        <v>0</v>
      </c>
      <c r="BP86" s="101">
        <v>0</v>
      </c>
      <c r="BQ86" s="101">
        <v>0</v>
      </c>
      <c r="BR86" s="101">
        <v>0</v>
      </c>
      <c r="BS86" s="101">
        <v>0</v>
      </c>
      <c r="BT86" s="101">
        <v>0</v>
      </c>
      <c r="BU86" s="101">
        <v>0</v>
      </c>
      <c r="BV86" s="101">
        <v>0</v>
      </c>
      <c r="BW86" s="101">
        <v>0</v>
      </c>
      <c r="BX86" s="101">
        <v>0</v>
      </c>
      <c r="BY86" s="101">
        <v>0</v>
      </c>
      <c r="BZ86" s="101">
        <v>0</v>
      </c>
      <c r="CA86" s="90" t="s">
        <v>876</v>
      </c>
    </row>
    <row r="87" spans="1:79" ht="25.5" x14ac:dyDescent="0.25">
      <c r="A87" s="73" t="s">
        <v>489</v>
      </c>
      <c r="B87" s="81" t="s">
        <v>894</v>
      </c>
      <c r="C87" s="90" t="s">
        <v>876</v>
      </c>
      <c r="D87" s="101">
        <f t="shared" ref="D87:BO87" si="58">D88</f>
        <v>0</v>
      </c>
      <c r="E87" s="101">
        <f t="shared" si="58"/>
        <v>0</v>
      </c>
      <c r="F87" s="101">
        <f t="shared" si="58"/>
        <v>0</v>
      </c>
      <c r="G87" s="101">
        <f t="shared" si="58"/>
        <v>0</v>
      </c>
      <c r="H87" s="101">
        <f t="shared" si="58"/>
        <v>0</v>
      </c>
      <c r="I87" s="101">
        <f t="shared" si="58"/>
        <v>0</v>
      </c>
      <c r="J87" s="101">
        <f t="shared" si="58"/>
        <v>0</v>
      </c>
      <c r="K87" s="101">
        <f t="shared" si="58"/>
        <v>0</v>
      </c>
      <c r="L87" s="101">
        <f t="shared" si="58"/>
        <v>0</v>
      </c>
      <c r="M87" s="101">
        <f t="shared" si="58"/>
        <v>0</v>
      </c>
      <c r="N87" s="101">
        <f t="shared" si="58"/>
        <v>0</v>
      </c>
      <c r="O87" s="101">
        <f t="shared" si="58"/>
        <v>0</v>
      </c>
      <c r="P87" s="101">
        <f t="shared" si="58"/>
        <v>0</v>
      </c>
      <c r="Q87" s="101">
        <f t="shared" si="58"/>
        <v>0</v>
      </c>
      <c r="R87" s="101">
        <f t="shared" si="58"/>
        <v>0</v>
      </c>
      <c r="S87" s="101">
        <f t="shared" si="58"/>
        <v>0</v>
      </c>
      <c r="T87" s="101">
        <f t="shared" si="58"/>
        <v>0</v>
      </c>
      <c r="U87" s="101">
        <f t="shared" si="58"/>
        <v>0</v>
      </c>
      <c r="V87" s="101">
        <f t="shared" si="58"/>
        <v>0</v>
      </c>
      <c r="W87" s="101">
        <f t="shared" si="58"/>
        <v>0</v>
      </c>
      <c r="X87" s="101">
        <f t="shared" si="58"/>
        <v>0</v>
      </c>
      <c r="Y87" s="101">
        <f t="shared" si="58"/>
        <v>0</v>
      </c>
      <c r="Z87" s="101">
        <f t="shared" si="58"/>
        <v>0</v>
      </c>
      <c r="AA87" s="101">
        <f t="shared" si="58"/>
        <v>0</v>
      </c>
      <c r="AB87" s="101">
        <f t="shared" si="58"/>
        <v>0</v>
      </c>
      <c r="AC87" s="101">
        <f t="shared" si="58"/>
        <v>0</v>
      </c>
      <c r="AD87" s="101">
        <f t="shared" si="58"/>
        <v>0</v>
      </c>
      <c r="AE87" s="101">
        <f t="shared" si="58"/>
        <v>0</v>
      </c>
      <c r="AF87" s="101">
        <f t="shared" si="58"/>
        <v>0</v>
      </c>
      <c r="AG87" s="101">
        <f t="shared" si="58"/>
        <v>0</v>
      </c>
      <c r="AH87" s="101">
        <f t="shared" si="58"/>
        <v>0</v>
      </c>
      <c r="AI87" s="101">
        <f t="shared" si="58"/>
        <v>0</v>
      </c>
      <c r="AJ87" s="101">
        <f t="shared" si="58"/>
        <v>0</v>
      </c>
      <c r="AK87" s="101">
        <f t="shared" si="58"/>
        <v>0</v>
      </c>
      <c r="AL87" s="101">
        <f t="shared" si="58"/>
        <v>0</v>
      </c>
      <c r="AM87" s="101">
        <f t="shared" si="58"/>
        <v>0</v>
      </c>
      <c r="AN87" s="101">
        <f t="shared" si="58"/>
        <v>0</v>
      </c>
      <c r="AO87" s="101">
        <f t="shared" si="58"/>
        <v>0</v>
      </c>
      <c r="AP87" s="101">
        <f t="shared" si="58"/>
        <v>0</v>
      </c>
      <c r="AQ87" s="101">
        <f t="shared" si="58"/>
        <v>0</v>
      </c>
      <c r="AR87" s="101">
        <f t="shared" si="58"/>
        <v>0</v>
      </c>
      <c r="AS87" s="101">
        <f t="shared" si="58"/>
        <v>0</v>
      </c>
      <c r="AT87" s="101">
        <f t="shared" si="58"/>
        <v>0</v>
      </c>
      <c r="AU87" s="101">
        <f t="shared" si="58"/>
        <v>0</v>
      </c>
      <c r="AV87" s="101">
        <f t="shared" si="58"/>
        <v>0</v>
      </c>
      <c r="AW87" s="101">
        <f t="shared" si="58"/>
        <v>0</v>
      </c>
      <c r="AX87" s="101">
        <f t="shared" si="58"/>
        <v>0</v>
      </c>
      <c r="AY87" s="101">
        <f t="shared" si="58"/>
        <v>0</v>
      </c>
      <c r="AZ87" s="101">
        <f t="shared" si="58"/>
        <v>0</v>
      </c>
      <c r="BA87" s="101">
        <f t="shared" si="58"/>
        <v>0</v>
      </c>
      <c r="BB87" s="101">
        <f t="shared" si="58"/>
        <v>0</v>
      </c>
      <c r="BC87" s="101">
        <f t="shared" si="58"/>
        <v>0</v>
      </c>
      <c r="BD87" s="101">
        <f t="shared" si="58"/>
        <v>0</v>
      </c>
      <c r="BE87" s="101">
        <f t="shared" si="58"/>
        <v>0</v>
      </c>
      <c r="BF87" s="101">
        <f t="shared" si="58"/>
        <v>0</v>
      </c>
      <c r="BG87" s="101">
        <f t="shared" si="58"/>
        <v>0</v>
      </c>
      <c r="BH87" s="101">
        <f t="shared" si="58"/>
        <v>0</v>
      </c>
      <c r="BI87" s="101">
        <f t="shared" si="58"/>
        <v>0</v>
      </c>
      <c r="BJ87" s="101">
        <f t="shared" si="58"/>
        <v>0</v>
      </c>
      <c r="BK87" s="101">
        <f t="shared" si="58"/>
        <v>0</v>
      </c>
      <c r="BL87" s="101">
        <f t="shared" si="58"/>
        <v>0</v>
      </c>
      <c r="BM87" s="101">
        <f t="shared" si="58"/>
        <v>0</v>
      </c>
      <c r="BN87" s="101">
        <f t="shared" si="58"/>
        <v>0</v>
      </c>
      <c r="BO87" s="101">
        <f t="shared" si="58"/>
        <v>0</v>
      </c>
      <c r="BP87" s="101">
        <f t="shared" ref="BP87:BZ87" si="59">BP88</f>
        <v>0</v>
      </c>
      <c r="BQ87" s="101">
        <f t="shared" si="59"/>
        <v>0</v>
      </c>
      <c r="BR87" s="101">
        <f t="shared" si="59"/>
        <v>0</v>
      </c>
      <c r="BS87" s="101">
        <f t="shared" si="59"/>
        <v>0</v>
      </c>
      <c r="BT87" s="101">
        <f t="shared" si="59"/>
        <v>0</v>
      </c>
      <c r="BU87" s="101">
        <f t="shared" si="59"/>
        <v>0</v>
      </c>
      <c r="BV87" s="101">
        <f t="shared" si="59"/>
        <v>0</v>
      </c>
      <c r="BW87" s="101">
        <f t="shared" si="59"/>
        <v>0</v>
      </c>
      <c r="BX87" s="101">
        <f t="shared" si="59"/>
        <v>0</v>
      </c>
      <c r="BY87" s="101">
        <f t="shared" si="59"/>
        <v>0</v>
      </c>
      <c r="BZ87" s="101">
        <f t="shared" si="59"/>
        <v>0</v>
      </c>
      <c r="CA87" s="90" t="s">
        <v>876</v>
      </c>
    </row>
    <row r="88" spans="1:79" ht="25.5" x14ac:dyDescent="0.25">
      <c r="A88" s="76" t="s">
        <v>491</v>
      </c>
      <c r="B88" s="84" t="s">
        <v>895</v>
      </c>
      <c r="C88" s="98" t="s">
        <v>876</v>
      </c>
      <c r="D88" s="115">
        <f t="shared" ref="D88:I88" si="60">SUM(D89:D90)</f>
        <v>0</v>
      </c>
      <c r="E88" s="115">
        <f t="shared" si="60"/>
        <v>0</v>
      </c>
      <c r="F88" s="115">
        <f t="shared" si="60"/>
        <v>0</v>
      </c>
      <c r="G88" s="115">
        <f t="shared" si="60"/>
        <v>0</v>
      </c>
      <c r="H88" s="115">
        <f t="shared" si="60"/>
        <v>0</v>
      </c>
      <c r="I88" s="115">
        <f t="shared" si="60"/>
        <v>0</v>
      </c>
      <c r="J88" s="115">
        <v>0</v>
      </c>
      <c r="K88" s="115">
        <f t="shared" ref="K88:AK88" si="61">SUM(K89:K90)</f>
        <v>0</v>
      </c>
      <c r="L88" s="115">
        <f t="shared" si="61"/>
        <v>0</v>
      </c>
      <c r="M88" s="115">
        <f t="shared" si="61"/>
        <v>0</v>
      </c>
      <c r="N88" s="115">
        <f t="shared" si="61"/>
        <v>0</v>
      </c>
      <c r="O88" s="115">
        <f t="shared" si="61"/>
        <v>0</v>
      </c>
      <c r="P88" s="115">
        <f t="shared" si="61"/>
        <v>0</v>
      </c>
      <c r="Q88" s="115">
        <f t="shared" si="61"/>
        <v>0</v>
      </c>
      <c r="R88" s="115">
        <f t="shared" si="61"/>
        <v>0</v>
      </c>
      <c r="S88" s="115">
        <f t="shared" si="61"/>
        <v>0</v>
      </c>
      <c r="T88" s="115">
        <f t="shared" si="61"/>
        <v>0</v>
      </c>
      <c r="U88" s="115">
        <f t="shared" si="61"/>
        <v>0</v>
      </c>
      <c r="V88" s="115">
        <f t="shared" si="61"/>
        <v>0</v>
      </c>
      <c r="W88" s="115">
        <f t="shared" si="61"/>
        <v>0</v>
      </c>
      <c r="X88" s="115">
        <f t="shared" si="61"/>
        <v>0</v>
      </c>
      <c r="Y88" s="115">
        <f t="shared" si="61"/>
        <v>0</v>
      </c>
      <c r="Z88" s="115">
        <f t="shared" si="61"/>
        <v>0</v>
      </c>
      <c r="AA88" s="115">
        <f t="shared" si="61"/>
        <v>0</v>
      </c>
      <c r="AB88" s="115">
        <f t="shared" si="61"/>
        <v>0</v>
      </c>
      <c r="AC88" s="115">
        <f t="shared" si="61"/>
        <v>0</v>
      </c>
      <c r="AD88" s="115">
        <f t="shared" si="61"/>
        <v>0</v>
      </c>
      <c r="AE88" s="115">
        <f t="shared" si="61"/>
        <v>0</v>
      </c>
      <c r="AF88" s="115">
        <f t="shared" si="61"/>
        <v>0</v>
      </c>
      <c r="AG88" s="115">
        <f t="shared" si="61"/>
        <v>0</v>
      </c>
      <c r="AH88" s="115">
        <f t="shared" si="61"/>
        <v>0</v>
      </c>
      <c r="AI88" s="115">
        <f t="shared" si="61"/>
        <v>0</v>
      </c>
      <c r="AJ88" s="115">
        <f t="shared" si="61"/>
        <v>0</v>
      </c>
      <c r="AK88" s="115">
        <f t="shared" si="61"/>
        <v>0</v>
      </c>
      <c r="AL88" s="115">
        <v>0</v>
      </c>
      <c r="AM88" s="115">
        <f t="shared" ref="AM88:BZ88" si="62">SUM(AM89:AM90)</f>
        <v>0</v>
      </c>
      <c r="AN88" s="115">
        <f t="shared" si="62"/>
        <v>0</v>
      </c>
      <c r="AO88" s="115">
        <f t="shared" si="62"/>
        <v>0</v>
      </c>
      <c r="AP88" s="115">
        <f t="shared" si="62"/>
        <v>0</v>
      </c>
      <c r="AQ88" s="115">
        <f t="shared" si="62"/>
        <v>0</v>
      </c>
      <c r="AR88" s="115">
        <f t="shared" si="62"/>
        <v>0</v>
      </c>
      <c r="AS88" s="115">
        <f t="shared" si="62"/>
        <v>0</v>
      </c>
      <c r="AT88" s="115">
        <f t="shared" si="62"/>
        <v>0</v>
      </c>
      <c r="AU88" s="115">
        <f t="shared" si="62"/>
        <v>0</v>
      </c>
      <c r="AV88" s="115">
        <f t="shared" si="62"/>
        <v>0</v>
      </c>
      <c r="AW88" s="115">
        <f t="shared" si="62"/>
        <v>0</v>
      </c>
      <c r="AX88" s="115">
        <f t="shared" si="62"/>
        <v>0</v>
      </c>
      <c r="AY88" s="115">
        <f t="shared" si="62"/>
        <v>0</v>
      </c>
      <c r="AZ88" s="115">
        <f t="shared" si="62"/>
        <v>0</v>
      </c>
      <c r="BA88" s="115">
        <f t="shared" si="62"/>
        <v>0</v>
      </c>
      <c r="BB88" s="115">
        <f t="shared" si="62"/>
        <v>0</v>
      </c>
      <c r="BC88" s="115">
        <f t="shared" si="62"/>
        <v>0</v>
      </c>
      <c r="BD88" s="115">
        <f t="shared" si="62"/>
        <v>0</v>
      </c>
      <c r="BE88" s="115">
        <f t="shared" si="62"/>
        <v>0</v>
      </c>
      <c r="BF88" s="115">
        <f t="shared" si="62"/>
        <v>0</v>
      </c>
      <c r="BG88" s="115">
        <f t="shared" si="62"/>
        <v>0</v>
      </c>
      <c r="BH88" s="115">
        <f t="shared" si="62"/>
        <v>0</v>
      </c>
      <c r="BI88" s="115">
        <f t="shared" si="62"/>
        <v>0</v>
      </c>
      <c r="BJ88" s="115">
        <f t="shared" si="62"/>
        <v>0</v>
      </c>
      <c r="BK88" s="115">
        <f t="shared" si="62"/>
        <v>0</v>
      </c>
      <c r="BL88" s="115">
        <f t="shared" si="62"/>
        <v>0</v>
      </c>
      <c r="BM88" s="115">
        <f t="shared" si="62"/>
        <v>0</v>
      </c>
      <c r="BN88" s="115">
        <f t="shared" si="62"/>
        <v>0</v>
      </c>
      <c r="BO88" s="115">
        <f t="shared" si="62"/>
        <v>0</v>
      </c>
      <c r="BP88" s="115">
        <f t="shared" si="62"/>
        <v>0</v>
      </c>
      <c r="BQ88" s="115">
        <f t="shared" si="62"/>
        <v>0</v>
      </c>
      <c r="BR88" s="115">
        <f t="shared" si="62"/>
        <v>0</v>
      </c>
      <c r="BS88" s="115">
        <f t="shared" si="62"/>
        <v>0</v>
      </c>
      <c r="BT88" s="115">
        <f t="shared" si="62"/>
        <v>0</v>
      </c>
      <c r="BU88" s="115">
        <f t="shared" si="62"/>
        <v>0</v>
      </c>
      <c r="BV88" s="115">
        <f t="shared" si="62"/>
        <v>0</v>
      </c>
      <c r="BW88" s="115">
        <f t="shared" si="62"/>
        <v>0</v>
      </c>
      <c r="BX88" s="115">
        <f t="shared" si="62"/>
        <v>0</v>
      </c>
      <c r="BY88" s="115">
        <f t="shared" si="62"/>
        <v>0</v>
      </c>
      <c r="BZ88" s="115">
        <f t="shared" si="62"/>
        <v>0</v>
      </c>
      <c r="CA88" s="137" t="s">
        <v>876</v>
      </c>
    </row>
    <row r="89" spans="1:79" ht="27.75" hidden="1" customHeight="1" outlineLevel="1" x14ac:dyDescent="0.25">
      <c r="A89" s="77"/>
      <c r="B89" s="85"/>
      <c r="C89" s="146"/>
      <c r="D89" s="180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36"/>
    </row>
    <row r="90" spans="1:79" ht="27.75" hidden="1" customHeight="1" outlineLevel="1" x14ac:dyDescent="0.25">
      <c r="A90" s="77"/>
      <c r="B90" s="85"/>
      <c r="C90" s="146"/>
      <c r="D90" s="180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36"/>
    </row>
    <row r="91" spans="1:79" ht="27.75" hidden="1" customHeight="1" outlineLevel="1" x14ac:dyDescent="0.25">
      <c r="A91" s="73" t="str">
        <f>Ф12!A90</f>
        <v>1.2.3.2</v>
      </c>
      <c r="B91" s="153" t="str">
        <f>Ф12!B90</f>
        <v>«Установка приборов учета, класс напряжения 6 (10) кВ, всего, в том числе:»</v>
      </c>
      <c r="C91" s="81">
        <f>Ф12!C90</f>
        <v>0</v>
      </c>
      <c r="D91" s="180">
        <v>0</v>
      </c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36" t="s">
        <v>876</v>
      </c>
    </row>
    <row r="92" spans="1:79" ht="27.75" hidden="1" customHeight="1" outlineLevel="1" x14ac:dyDescent="0.25">
      <c r="A92" s="73" t="str">
        <f>Ф12!A91</f>
        <v>1.2.3.3</v>
      </c>
      <c r="B92" s="153" t="str">
        <f>Ф12!B91</f>
        <v>«Установка приборов учета, класс напряжения 35 кВ, всего, в том числе:»</v>
      </c>
      <c r="C92" s="81">
        <f>Ф12!C91</f>
        <v>0</v>
      </c>
      <c r="D92" s="180">
        <v>0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36" t="s">
        <v>876</v>
      </c>
    </row>
    <row r="93" spans="1:79" ht="27.75" hidden="1" customHeight="1" outlineLevel="1" x14ac:dyDescent="0.25">
      <c r="A93" s="73" t="str">
        <f>Ф12!A92</f>
        <v>1.2.3.4</v>
      </c>
      <c r="B93" s="153" t="str">
        <f>Ф12!B92</f>
        <v>«Установка приборов учета, класс напряжения 110 кВ и выше, всего, в том числе:»</v>
      </c>
      <c r="C93" s="81">
        <f>Ф12!C92</f>
        <v>0</v>
      </c>
      <c r="D93" s="180">
        <v>0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36" t="s">
        <v>876</v>
      </c>
    </row>
    <row r="94" spans="1:79" ht="51" hidden="1" customHeight="1" outlineLevel="1" x14ac:dyDescent="0.25">
      <c r="A94" s="73" t="str">
        <f>Ф12!A93</f>
        <v>1.2.3.5</v>
      </c>
      <c r="B94" s="153" t="str">
        <f>Ф12!B93</f>
        <v>«Включение приборов учета в систему сбора и передачи данных, класс напряжения 0,22 (0,4) кВ, всего, в том числе:»</v>
      </c>
      <c r="C94" s="81">
        <f>Ф12!C93</f>
        <v>0</v>
      </c>
      <c r="D94" s="180">
        <v>0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36" t="s">
        <v>876</v>
      </c>
    </row>
    <row r="95" spans="1:79" ht="25.5" hidden="1" outlineLevel="1" x14ac:dyDescent="0.25">
      <c r="A95" s="73" t="s">
        <v>494</v>
      </c>
      <c r="B95" s="81" t="s">
        <v>896</v>
      </c>
      <c r="C95" s="90">
        <v>0</v>
      </c>
      <c r="D95" s="180">
        <v>0</v>
      </c>
      <c r="E95" s="101">
        <v>0</v>
      </c>
      <c r="F95" s="101">
        <v>0</v>
      </c>
      <c r="G95" s="101">
        <v>0</v>
      </c>
      <c r="H95" s="101">
        <v>0</v>
      </c>
      <c r="I95" s="101">
        <v>0</v>
      </c>
      <c r="J95" s="101">
        <v>0</v>
      </c>
      <c r="K95" s="101">
        <v>0</v>
      </c>
      <c r="L95" s="101">
        <v>0</v>
      </c>
      <c r="M95" s="101">
        <v>0</v>
      </c>
      <c r="N95" s="101">
        <v>0</v>
      </c>
      <c r="O95" s="101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1">
        <v>0</v>
      </c>
      <c r="W95" s="101">
        <v>0</v>
      </c>
      <c r="X95" s="101">
        <v>0</v>
      </c>
      <c r="Y95" s="101">
        <v>0</v>
      </c>
      <c r="Z95" s="101">
        <v>0</v>
      </c>
      <c r="AA95" s="101">
        <v>0</v>
      </c>
      <c r="AB95" s="101">
        <v>0</v>
      </c>
      <c r="AC95" s="101">
        <v>0</v>
      </c>
      <c r="AD95" s="101">
        <v>0</v>
      </c>
      <c r="AE95" s="101">
        <v>0</v>
      </c>
      <c r="AF95" s="101">
        <v>0</v>
      </c>
      <c r="AG95" s="101">
        <v>0</v>
      </c>
      <c r="AH95" s="101">
        <v>0</v>
      </c>
      <c r="AI95" s="101">
        <v>0</v>
      </c>
      <c r="AJ95" s="101">
        <v>0</v>
      </c>
      <c r="AK95" s="101">
        <v>0</v>
      </c>
      <c r="AL95" s="101">
        <v>0</v>
      </c>
      <c r="AM95" s="101">
        <v>0</v>
      </c>
      <c r="AN95" s="101">
        <v>0</v>
      </c>
      <c r="AO95" s="101">
        <v>0</v>
      </c>
      <c r="AP95" s="101">
        <v>0</v>
      </c>
      <c r="AQ95" s="101">
        <v>0</v>
      </c>
      <c r="AR95" s="101">
        <v>0</v>
      </c>
      <c r="AS95" s="101">
        <v>0</v>
      </c>
      <c r="AT95" s="101">
        <v>0</v>
      </c>
      <c r="AU95" s="101">
        <v>0</v>
      </c>
      <c r="AV95" s="101">
        <v>0</v>
      </c>
      <c r="AW95" s="101">
        <v>0</v>
      </c>
      <c r="AX95" s="101">
        <v>0</v>
      </c>
      <c r="AY95" s="101">
        <v>0</v>
      </c>
      <c r="AZ95" s="101">
        <v>0</v>
      </c>
      <c r="BA95" s="101">
        <v>0</v>
      </c>
      <c r="BB95" s="101">
        <v>0</v>
      </c>
      <c r="BC95" s="101">
        <v>0</v>
      </c>
      <c r="BD95" s="101">
        <v>0</v>
      </c>
      <c r="BE95" s="101">
        <v>0</v>
      </c>
      <c r="BF95" s="101">
        <v>0</v>
      </c>
      <c r="BG95" s="101">
        <v>0</v>
      </c>
      <c r="BH95" s="101">
        <v>0</v>
      </c>
      <c r="BI95" s="101">
        <v>0</v>
      </c>
      <c r="BJ95" s="101">
        <v>0</v>
      </c>
      <c r="BK95" s="101">
        <v>0</v>
      </c>
      <c r="BL95" s="101">
        <v>0</v>
      </c>
      <c r="BM95" s="101">
        <v>0</v>
      </c>
      <c r="BN95" s="101">
        <v>0</v>
      </c>
      <c r="BO95" s="101">
        <v>0</v>
      </c>
      <c r="BP95" s="101">
        <v>0</v>
      </c>
      <c r="BQ95" s="101">
        <v>0</v>
      </c>
      <c r="BR95" s="101">
        <v>0</v>
      </c>
      <c r="BS95" s="101">
        <v>0</v>
      </c>
      <c r="BT95" s="101">
        <v>0</v>
      </c>
      <c r="BU95" s="101">
        <v>0</v>
      </c>
      <c r="BV95" s="101">
        <v>0</v>
      </c>
      <c r="BW95" s="101">
        <v>0</v>
      </c>
      <c r="BX95" s="101">
        <v>0</v>
      </c>
      <c r="BY95" s="101">
        <v>0</v>
      </c>
      <c r="BZ95" s="101">
        <v>0</v>
      </c>
      <c r="CA95" s="136" t="s">
        <v>876</v>
      </c>
    </row>
    <row r="96" spans="1:79" ht="25.5" hidden="1" outlineLevel="1" x14ac:dyDescent="0.25">
      <c r="A96" s="73" t="s">
        <v>495</v>
      </c>
      <c r="B96" s="81" t="s">
        <v>897</v>
      </c>
      <c r="C96" s="90">
        <v>0</v>
      </c>
      <c r="D96" s="180">
        <v>0</v>
      </c>
      <c r="E96" s="101">
        <v>0</v>
      </c>
      <c r="F96" s="101">
        <v>0</v>
      </c>
      <c r="G96" s="101">
        <v>0</v>
      </c>
      <c r="H96" s="101">
        <v>0</v>
      </c>
      <c r="I96" s="101">
        <v>0</v>
      </c>
      <c r="J96" s="101">
        <v>0</v>
      </c>
      <c r="K96" s="101">
        <v>0</v>
      </c>
      <c r="L96" s="101">
        <v>0</v>
      </c>
      <c r="M96" s="101">
        <v>0</v>
      </c>
      <c r="N96" s="101">
        <v>0</v>
      </c>
      <c r="O96" s="101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1">
        <v>0</v>
      </c>
      <c r="W96" s="101">
        <v>0</v>
      </c>
      <c r="X96" s="101">
        <v>0</v>
      </c>
      <c r="Y96" s="101">
        <v>0</v>
      </c>
      <c r="Z96" s="101">
        <v>0</v>
      </c>
      <c r="AA96" s="101">
        <v>0</v>
      </c>
      <c r="AB96" s="101">
        <v>0</v>
      </c>
      <c r="AC96" s="101">
        <v>0</v>
      </c>
      <c r="AD96" s="101">
        <v>0</v>
      </c>
      <c r="AE96" s="101">
        <v>0</v>
      </c>
      <c r="AF96" s="101">
        <v>0</v>
      </c>
      <c r="AG96" s="101">
        <v>0</v>
      </c>
      <c r="AH96" s="101">
        <v>0</v>
      </c>
      <c r="AI96" s="101">
        <v>0</v>
      </c>
      <c r="AJ96" s="101">
        <v>0</v>
      </c>
      <c r="AK96" s="101">
        <v>0</v>
      </c>
      <c r="AL96" s="101">
        <v>0</v>
      </c>
      <c r="AM96" s="101">
        <v>0</v>
      </c>
      <c r="AN96" s="101">
        <v>0</v>
      </c>
      <c r="AO96" s="101">
        <v>0</v>
      </c>
      <c r="AP96" s="101">
        <v>0</v>
      </c>
      <c r="AQ96" s="101">
        <v>0</v>
      </c>
      <c r="AR96" s="101">
        <v>0</v>
      </c>
      <c r="AS96" s="101">
        <v>0</v>
      </c>
      <c r="AT96" s="101">
        <v>0</v>
      </c>
      <c r="AU96" s="101">
        <v>0</v>
      </c>
      <c r="AV96" s="101">
        <v>0</v>
      </c>
      <c r="AW96" s="101">
        <v>0</v>
      </c>
      <c r="AX96" s="101">
        <v>0</v>
      </c>
      <c r="AY96" s="101">
        <v>0</v>
      </c>
      <c r="AZ96" s="101">
        <v>0</v>
      </c>
      <c r="BA96" s="101">
        <v>0</v>
      </c>
      <c r="BB96" s="101">
        <v>0</v>
      </c>
      <c r="BC96" s="101">
        <v>0</v>
      </c>
      <c r="BD96" s="101">
        <v>0</v>
      </c>
      <c r="BE96" s="101">
        <v>0</v>
      </c>
      <c r="BF96" s="101">
        <v>0</v>
      </c>
      <c r="BG96" s="101">
        <v>0</v>
      </c>
      <c r="BH96" s="101">
        <v>0</v>
      </c>
      <c r="BI96" s="101">
        <v>0</v>
      </c>
      <c r="BJ96" s="101">
        <v>0</v>
      </c>
      <c r="BK96" s="101">
        <v>0</v>
      </c>
      <c r="BL96" s="101">
        <v>0</v>
      </c>
      <c r="BM96" s="101">
        <v>0</v>
      </c>
      <c r="BN96" s="101">
        <v>0</v>
      </c>
      <c r="BO96" s="101">
        <v>0</v>
      </c>
      <c r="BP96" s="101">
        <v>0</v>
      </c>
      <c r="BQ96" s="101">
        <v>0</v>
      </c>
      <c r="BR96" s="101">
        <v>0</v>
      </c>
      <c r="BS96" s="101">
        <v>0</v>
      </c>
      <c r="BT96" s="101">
        <v>0</v>
      </c>
      <c r="BU96" s="101">
        <v>0</v>
      </c>
      <c r="BV96" s="101">
        <v>0</v>
      </c>
      <c r="BW96" s="101">
        <v>0</v>
      </c>
      <c r="BX96" s="101">
        <v>0</v>
      </c>
      <c r="BY96" s="101">
        <v>0</v>
      </c>
      <c r="BZ96" s="101">
        <v>0</v>
      </c>
      <c r="CA96" s="136" t="s">
        <v>876</v>
      </c>
    </row>
    <row r="97" spans="1:79" ht="25.5" hidden="1" outlineLevel="1" x14ac:dyDescent="0.25">
      <c r="A97" s="73" t="s">
        <v>496</v>
      </c>
      <c r="B97" s="81" t="s">
        <v>898</v>
      </c>
      <c r="C97" s="90">
        <v>0</v>
      </c>
      <c r="D97" s="180">
        <v>0</v>
      </c>
      <c r="E97" s="101">
        <v>0</v>
      </c>
      <c r="F97" s="101">
        <v>0</v>
      </c>
      <c r="G97" s="101">
        <v>0</v>
      </c>
      <c r="H97" s="101">
        <v>0</v>
      </c>
      <c r="I97" s="101">
        <v>0</v>
      </c>
      <c r="J97" s="101">
        <v>0</v>
      </c>
      <c r="K97" s="101">
        <v>0</v>
      </c>
      <c r="L97" s="101">
        <v>0</v>
      </c>
      <c r="M97" s="101">
        <v>0</v>
      </c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1">
        <v>0</v>
      </c>
      <c r="W97" s="101">
        <v>0</v>
      </c>
      <c r="X97" s="101">
        <v>0</v>
      </c>
      <c r="Y97" s="101">
        <v>0</v>
      </c>
      <c r="Z97" s="101">
        <v>0</v>
      </c>
      <c r="AA97" s="101">
        <v>0</v>
      </c>
      <c r="AB97" s="101">
        <v>0</v>
      </c>
      <c r="AC97" s="101">
        <v>0</v>
      </c>
      <c r="AD97" s="101">
        <v>0</v>
      </c>
      <c r="AE97" s="101">
        <v>0</v>
      </c>
      <c r="AF97" s="101">
        <v>0</v>
      </c>
      <c r="AG97" s="101">
        <v>0</v>
      </c>
      <c r="AH97" s="101">
        <v>0</v>
      </c>
      <c r="AI97" s="101">
        <v>0</v>
      </c>
      <c r="AJ97" s="101">
        <v>0</v>
      </c>
      <c r="AK97" s="101">
        <v>0</v>
      </c>
      <c r="AL97" s="101">
        <v>0</v>
      </c>
      <c r="AM97" s="101">
        <v>0</v>
      </c>
      <c r="AN97" s="101">
        <v>0</v>
      </c>
      <c r="AO97" s="101">
        <v>0</v>
      </c>
      <c r="AP97" s="101">
        <v>0</v>
      </c>
      <c r="AQ97" s="101">
        <v>0</v>
      </c>
      <c r="AR97" s="101">
        <v>0</v>
      </c>
      <c r="AS97" s="101">
        <v>0</v>
      </c>
      <c r="AT97" s="101">
        <v>0</v>
      </c>
      <c r="AU97" s="101">
        <v>0</v>
      </c>
      <c r="AV97" s="101">
        <v>0</v>
      </c>
      <c r="AW97" s="101">
        <v>0</v>
      </c>
      <c r="AX97" s="101">
        <v>0</v>
      </c>
      <c r="AY97" s="101">
        <v>0</v>
      </c>
      <c r="AZ97" s="101">
        <v>0</v>
      </c>
      <c r="BA97" s="101">
        <v>0</v>
      </c>
      <c r="BB97" s="101">
        <v>0</v>
      </c>
      <c r="BC97" s="101">
        <v>0</v>
      </c>
      <c r="BD97" s="101">
        <v>0</v>
      </c>
      <c r="BE97" s="101">
        <v>0</v>
      </c>
      <c r="BF97" s="101">
        <v>0</v>
      </c>
      <c r="BG97" s="101">
        <v>0</v>
      </c>
      <c r="BH97" s="101">
        <v>0</v>
      </c>
      <c r="BI97" s="101">
        <v>0</v>
      </c>
      <c r="BJ97" s="101">
        <v>0</v>
      </c>
      <c r="BK97" s="101">
        <v>0</v>
      </c>
      <c r="BL97" s="101">
        <v>0</v>
      </c>
      <c r="BM97" s="101">
        <v>0</v>
      </c>
      <c r="BN97" s="101">
        <v>0</v>
      </c>
      <c r="BO97" s="101">
        <v>0</v>
      </c>
      <c r="BP97" s="101">
        <v>0</v>
      </c>
      <c r="BQ97" s="101">
        <v>0</v>
      </c>
      <c r="BR97" s="101">
        <v>0</v>
      </c>
      <c r="BS97" s="101">
        <v>0</v>
      </c>
      <c r="BT97" s="101">
        <v>0</v>
      </c>
      <c r="BU97" s="101">
        <v>0</v>
      </c>
      <c r="BV97" s="101">
        <v>0</v>
      </c>
      <c r="BW97" s="101">
        <v>0</v>
      </c>
      <c r="BX97" s="101">
        <v>0</v>
      </c>
      <c r="BY97" s="101">
        <v>0</v>
      </c>
      <c r="BZ97" s="101">
        <v>0</v>
      </c>
      <c r="CA97" s="136" t="s">
        <v>876</v>
      </c>
    </row>
    <row r="98" spans="1:79" ht="38.25" hidden="1" outlineLevel="1" x14ac:dyDescent="0.25">
      <c r="A98" s="73" t="s">
        <v>497</v>
      </c>
      <c r="B98" s="81" t="s">
        <v>899</v>
      </c>
      <c r="C98" s="90">
        <v>0</v>
      </c>
      <c r="D98" s="180">
        <v>0</v>
      </c>
      <c r="E98" s="101">
        <v>0</v>
      </c>
      <c r="F98" s="101">
        <v>0</v>
      </c>
      <c r="G98" s="101">
        <v>0</v>
      </c>
      <c r="H98" s="101">
        <v>0</v>
      </c>
      <c r="I98" s="101">
        <v>0</v>
      </c>
      <c r="J98" s="101">
        <v>0</v>
      </c>
      <c r="K98" s="101">
        <v>0</v>
      </c>
      <c r="L98" s="101">
        <v>0</v>
      </c>
      <c r="M98" s="101">
        <v>0</v>
      </c>
      <c r="N98" s="101">
        <v>0</v>
      </c>
      <c r="O98" s="101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1">
        <v>0</v>
      </c>
      <c r="W98" s="101">
        <v>0</v>
      </c>
      <c r="X98" s="101">
        <v>0</v>
      </c>
      <c r="Y98" s="101">
        <v>0</v>
      </c>
      <c r="Z98" s="101">
        <v>0</v>
      </c>
      <c r="AA98" s="101">
        <v>0</v>
      </c>
      <c r="AB98" s="101">
        <v>0</v>
      </c>
      <c r="AC98" s="101">
        <v>0</v>
      </c>
      <c r="AD98" s="101">
        <v>0</v>
      </c>
      <c r="AE98" s="101">
        <v>0</v>
      </c>
      <c r="AF98" s="101">
        <v>0</v>
      </c>
      <c r="AG98" s="101">
        <v>0</v>
      </c>
      <c r="AH98" s="101">
        <v>0</v>
      </c>
      <c r="AI98" s="101">
        <v>0</v>
      </c>
      <c r="AJ98" s="101">
        <v>0</v>
      </c>
      <c r="AK98" s="101">
        <v>0</v>
      </c>
      <c r="AL98" s="101">
        <v>0</v>
      </c>
      <c r="AM98" s="101">
        <v>0</v>
      </c>
      <c r="AN98" s="101">
        <v>0</v>
      </c>
      <c r="AO98" s="101">
        <v>0</v>
      </c>
      <c r="AP98" s="101">
        <v>0</v>
      </c>
      <c r="AQ98" s="101">
        <v>0</v>
      </c>
      <c r="AR98" s="101">
        <v>0</v>
      </c>
      <c r="AS98" s="101">
        <v>0</v>
      </c>
      <c r="AT98" s="101">
        <v>0</v>
      </c>
      <c r="AU98" s="101">
        <v>0</v>
      </c>
      <c r="AV98" s="101">
        <v>0</v>
      </c>
      <c r="AW98" s="101">
        <v>0</v>
      </c>
      <c r="AX98" s="101">
        <v>0</v>
      </c>
      <c r="AY98" s="101">
        <v>0</v>
      </c>
      <c r="AZ98" s="101">
        <v>0</v>
      </c>
      <c r="BA98" s="101">
        <v>0</v>
      </c>
      <c r="BB98" s="101">
        <v>0</v>
      </c>
      <c r="BC98" s="101">
        <v>0</v>
      </c>
      <c r="BD98" s="101">
        <v>0</v>
      </c>
      <c r="BE98" s="101">
        <v>0</v>
      </c>
      <c r="BF98" s="101">
        <v>0</v>
      </c>
      <c r="BG98" s="101">
        <v>0</v>
      </c>
      <c r="BH98" s="101">
        <v>0</v>
      </c>
      <c r="BI98" s="101">
        <v>0</v>
      </c>
      <c r="BJ98" s="101">
        <v>0</v>
      </c>
      <c r="BK98" s="101">
        <v>0</v>
      </c>
      <c r="BL98" s="101">
        <v>0</v>
      </c>
      <c r="BM98" s="101">
        <v>0</v>
      </c>
      <c r="BN98" s="101">
        <v>0</v>
      </c>
      <c r="BO98" s="101">
        <v>0</v>
      </c>
      <c r="BP98" s="101">
        <v>0</v>
      </c>
      <c r="BQ98" s="101">
        <v>0</v>
      </c>
      <c r="BR98" s="101">
        <v>0</v>
      </c>
      <c r="BS98" s="101">
        <v>0</v>
      </c>
      <c r="BT98" s="101">
        <v>0</v>
      </c>
      <c r="BU98" s="101">
        <v>0</v>
      </c>
      <c r="BV98" s="101">
        <v>0</v>
      </c>
      <c r="BW98" s="101">
        <v>0</v>
      </c>
      <c r="BX98" s="101">
        <v>0</v>
      </c>
      <c r="BY98" s="101">
        <v>0</v>
      </c>
      <c r="BZ98" s="101">
        <v>0</v>
      </c>
      <c r="CA98" s="136" t="s">
        <v>876</v>
      </c>
    </row>
    <row r="99" spans="1:79" ht="38.25" hidden="1" outlineLevel="1" x14ac:dyDescent="0.25">
      <c r="A99" s="73" t="s">
        <v>498</v>
      </c>
      <c r="B99" s="81" t="s">
        <v>900</v>
      </c>
      <c r="C99" s="90">
        <v>0</v>
      </c>
      <c r="D99" s="180">
        <v>0</v>
      </c>
      <c r="E99" s="101">
        <v>0</v>
      </c>
      <c r="F99" s="101">
        <v>0</v>
      </c>
      <c r="G99" s="101">
        <v>0</v>
      </c>
      <c r="H99" s="101">
        <v>0</v>
      </c>
      <c r="I99" s="101">
        <v>0</v>
      </c>
      <c r="J99" s="101">
        <v>0</v>
      </c>
      <c r="K99" s="101">
        <v>0</v>
      </c>
      <c r="L99" s="101">
        <v>0</v>
      </c>
      <c r="M99" s="101">
        <v>0</v>
      </c>
      <c r="N99" s="101">
        <v>0</v>
      </c>
      <c r="O99" s="101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1">
        <v>0</v>
      </c>
      <c r="W99" s="101">
        <v>0</v>
      </c>
      <c r="X99" s="101">
        <v>0</v>
      </c>
      <c r="Y99" s="101">
        <v>0</v>
      </c>
      <c r="Z99" s="101">
        <v>0</v>
      </c>
      <c r="AA99" s="101">
        <v>0</v>
      </c>
      <c r="AB99" s="101">
        <v>0</v>
      </c>
      <c r="AC99" s="101">
        <v>0</v>
      </c>
      <c r="AD99" s="101">
        <v>0</v>
      </c>
      <c r="AE99" s="101">
        <v>0</v>
      </c>
      <c r="AF99" s="101">
        <v>0</v>
      </c>
      <c r="AG99" s="101">
        <v>0</v>
      </c>
      <c r="AH99" s="101">
        <v>0</v>
      </c>
      <c r="AI99" s="101">
        <v>0</v>
      </c>
      <c r="AJ99" s="101">
        <v>0</v>
      </c>
      <c r="AK99" s="101">
        <v>0</v>
      </c>
      <c r="AL99" s="101">
        <v>0</v>
      </c>
      <c r="AM99" s="101">
        <v>0</v>
      </c>
      <c r="AN99" s="101">
        <v>0</v>
      </c>
      <c r="AO99" s="101">
        <v>0</v>
      </c>
      <c r="AP99" s="101">
        <v>0</v>
      </c>
      <c r="AQ99" s="101">
        <v>0</v>
      </c>
      <c r="AR99" s="101">
        <v>0</v>
      </c>
      <c r="AS99" s="101">
        <v>0</v>
      </c>
      <c r="AT99" s="101">
        <v>0</v>
      </c>
      <c r="AU99" s="101">
        <v>0</v>
      </c>
      <c r="AV99" s="101">
        <v>0</v>
      </c>
      <c r="AW99" s="101">
        <v>0</v>
      </c>
      <c r="AX99" s="101">
        <v>0</v>
      </c>
      <c r="AY99" s="101">
        <v>0</v>
      </c>
      <c r="AZ99" s="101">
        <v>0</v>
      </c>
      <c r="BA99" s="101">
        <v>0</v>
      </c>
      <c r="BB99" s="101">
        <v>0</v>
      </c>
      <c r="BC99" s="101">
        <v>0</v>
      </c>
      <c r="BD99" s="101">
        <v>0</v>
      </c>
      <c r="BE99" s="101">
        <v>0</v>
      </c>
      <c r="BF99" s="101">
        <v>0</v>
      </c>
      <c r="BG99" s="101">
        <v>0</v>
      </c>
      <c r="BH99" s="101">
        <v>0</v>
      </c>
      <c r="BI99" s="101">
        <v>0</v>
      </c>
      <c r="BJ99" s="101">
        <v>0</v>
      </c>
      <c r="BK99" s="101">
        <v>0</v>
      </c>
      <c r="BL99" s="101">
        <v>0</v>
      </c>
      <c r="BM99" s="101">
        <v>0</v>
      </c>
      <c r="BN99" s="101">
        <v>0</v>
      </c>
      <c r="BO99" s="101">
        <v>0</v>
      </c>
      <c r="BP99" s="101">
        <v>0</v>
      </c>
      <c r="BQ99" s="101">
        <v>0</v>
      </c>
      <c r="BR99" s="101">
        <v>0</v>
      </c>
      <c r="BS99" s="101">
        <v>0</v>
      </c>
      <c r="BT99" s="101">
        <v>0</v>
      </c>
      <c r="BU99" s="101">
        <v>0</v>
      </c>
      <c r="BV99" s="101">
        <v>0</v>
      </c>
      <c r="BW99" s="101">
        <v>0</v>
      </c>
      <c r="BX99" s="101">
        <v>0</v>
      </c>
      <c r="BY99" s="101">
        <v>0</v>
      </c>
      <c r="BZ99" s="101">
        <v>0</v>
      </c>
      <c r="CA99" s="136" t="s">
        <v>876</v>
      </c>
    </row>
    <row r="100" spans="1:79" ht="38.25" hidden="1" outlineLevel="1" x14ac:dyDescent="0.25">
      <c r="A100" s="73" t="s">
        <v>499</v>
      </c>
      <c r="B100" s="81" t="s">
        <v>901</v>
      </c>
      <c r="C100" s="90">
        <v>0</v>
      </c>
      <c r="D100" s="180">
        <v>0</v>
      </c>
      <c r="E100" s="101">
        <v>0</v>
      </c>
      <c r="F100" s="101">
        <v>0</v>
      </c>
      <c r="G100" s="101">
        <v>0</v>
      </c>
      <c r="H100" s="101">
        <v>0</v>
      </c>
      <c r="I100" s="101">
        <v>0</v>
      </c>
      <c r="J100" s="101">
        <v>0</v>
      </c>
      <c r="K100" s="101">
        <v>0</v>
      </c>
      <c r="L100" s="101">
        <v>0</v>
      </c>
      <c r="M100" s="101">
        <v>0</v>
      </c>
      <c r="N100" s="101">
        <v>0</v>
      </c>
      <c r="O100" s="101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1">
        <v>0</v>
      </c>
      <c r="W100" s="101">
        <v>0</v>
      </c>
      <c r="X100" s="101">
        <v>0</v>
      </c>
      <c r="Y100" s="101">
        <v>0</v>
      </c>
      <c r="Z100" s="101">
        <v>0</v>
      </c>
      <c r="AA100" s="101">
        <v>0</v>
      </c>
      <c r="AB100" s="101">
        <v>0</v>
      </c>
      <c r="AC100" s="101">
        <v>0</v>
      </c>
      <c r="AD100" s="101">
        <v>0</v>
      </c>
      <c r="AE100" s="101">
        <v>0</v>
      </c>
      <c r="AF100" s="101">
        <v>0</v>
      </c>
      <c r="AG100" s="101">
        <v>0</v>
      </c>
      <c r="AH100" s="101">
        <v>0</v>
      </c>
      <c r="AI100" s="101">
        <v>0</v>
      </c>
      <c r="AJ100" s="101">
        <v>0</v>
      </c>
      <c r="AK100" s="101">
        <v>0</v>
      </c>
      <c r="AL100" s="101">
        <v>0</v>
      </c>
      <c r="AM100" s="101">
        <v>0</v>
      </c>
      <c r="AN100" s="101">
        <v>0</v>
      </c>
      <c r="AO100" s="101">
        <v>0</v>
      </c>
      <c r="AP100" s="101">
        <v>0</v>
      </c>
      <c r="AQ100" s="101">
        <v>0</v>
      </c>
      <c r="AR100" s="101">
        <v>0</v>
      </c>
      <c r="AS100" s="101">
        <v>0</v>
      </c>
      <c r="AT100" s="101">
        <v>0</v>
      </c>
      <c r="AU100" s="101">
        <v>0</v>
      </c>
      <c r="AV100" s="101">
        <v>0</v>
      </c>
      <c r="AW100" s="101">
        <v>0</v>
      </c>
      <c r="AX100" s="101">
        <v>0</v>
      </c>
      <c r="AY100" s="101">
        <v>0</v>
      </c>
      <c r="AZ100" s="101">
        <v>0</v>
      </c>
      <c r="BA100" s="101">
        <v>0</v>
      </c>
      <c r="BB100" s="101">
        <v>0</v>
      </c>
      <c r="BC100" s="101">
        <v>0</v>
      </c>
      <c r="BD100" s="101">
        <v>0</v>
      </c>
      <c r="BE100" s="101">
        <v>0</v>
      </c>
      <c r="BF100" s="101">
        <v>0</v>
      </c>
      <c r="BG100" s="101">
        <v>0</v>
      </c>
      <c r="BH100" s="101">
        <v>0</v>
      </c>
      <c r="BI100" s="101">
        <v>0</v>
      </c>
      <c r="BJ100" s="101">
        <v>0</v>
      </c>
      <c r="BK100" s="101">
        <v>0</v>
      </c>
      <c r="BL100" s="101">
        <v>0</v>
      </c>
      <c r="BM100" s="101">
        <v>0</v>
      </c>
      <c r="BN100" s="101">
        <v>0</v>
      </c>
      <c r="BO100" s="101">
        <v>0</v>
      </c>
      <c r="BP100" s="101">
        <v>0</v>
      </c>
      <c r="BQ100" s="101">
        <v>0</v>
      </c>
      <c r="BR100" s="101">
        <v>0</v>
      </c>
      <c r="BS100" s="101">
        <v>0</v>
      </c>
      <c r="BT100" s="101">
        <v>0</v>
      </c>
      <c r="BU100" s="101">
        <v>0</v>
      </c>
      <c r="BV100" s="101">
        <v>0</v>
      </c>
      <c r="BW100" s="101">
        <v>0</v>
      </c>
      <c r="BX100" s="101">
        <v>0</v>
      </c>
      <c r="BY100" s="101">
        <v>0</v>
      </c>
      <c r="BZ100" s="101">
        <v>0</v>
      </c>
      <c r="CA100" s="136" t="s">
        <v>876</v>
      </c>
    </row>
    <row r="101" spans="1:79" ht="38.25" hidden="1" outlineLevel="1" x14ac:dyDescent="0.25">
      <c r="A101" s="73" t="s">
        <v>902</v>
      </c>
      <c r="B101" s="81" t="s">
        <v>903</v>
      </c>
      <c r="C101" s="90">
        <v>0</v>
      </c>
      <c r="D101" s="180">
        <v>0</v>
      </c>
      <c r="E101" s="101">
        <v>0</v>
      </c>
      <c r="F101" s="101">
        <v>0</v>
      </c>
      <c r="G101" s="101">
        <v>0</v>
      </c>
      <c r="H101" s="101">
        <v>0</v>
      </c>
      <c r="I101" s="101">
        <v>0</v>
      </c>
      <c r="J101" s="101">
        <v>0</v>
      </c>
      <c r="K101" s="101">
        <v>0</v>
      </c>
      <c r="L101" s="101">
        <v>0</v>
      </c>
      <c r="M101" s="101">
        <v>0</v>
      </c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1">
        <v>0</v>
      </c>
      <c r="W101" s="101">
        <v>0</v>
      </c>
      <c r="X101" s="101">
        <v>0</v>
      </c>
      <c r="Y101" s="101">
        <v>0</v>
      </c>
      <c r="Z101" s="101">
        <v>0</v>
      </c>
      <c r="AA101" s="101">
        <v>0</v>
      </c>
      <c r="AB101" s="101">
        <v>0</v>
      </c>
      <c r="AC101" s="101">
        <v>0</v>
      </c>
      <c r="AD101" s="101">
        <v>0</v>
      </c>
      <c r="AE101" s="101">
        <v>0</v>
      </c>
      <c r="AF101" s="101">
        <v>0</v>
      </c>
      <c r="AG101" s="101">
        <v>0</v>
      </c>
      <c r="AH101" s="101">
        <v>0</v>
      </c>
      <c r="AI101" s="101">
        <v>0</v>
      </c>
      <c r="AJ101" s="101">
        <v>0</v>
      </c>
      <c r="AK101" s="101">
        <v>0</v>
      </c>
      <c r="AL101" s="101">
        <v>0</v>
      </c>
      <c r="AM101" s="101">
        <v>0</v>
      </c>
      <c r="AN101" s="101">
        <v>0</v>
      </c>
      <c r="AO101" s="101">
        <v>0</v>
      </c>
      <c r="AP101" s="101">
        <v>0</v>
      </c>
      <c r="AQ101" s="101">
        <v>0</v>
      </c>
      <c r="AR101" s="101">
        <v>0</v>
      </c>
      <c r="AS101" s="101">
        <v>0</v>
      </c>
      <c r="AT101" s="101">
        <v>0</v>
      </c>
      <c r="AU101" s="101">
        <v>0</v>
      </c>
      <c r="AV101" s="101">
        <v>0</v>
      </c>
      <c r="AW101" s="101">
        <v>0</v>
      </c>
      <c r="AX101" s="101">
        <v>0</v>
      </c>
      <c r="AY101" s="101">
        <v>0</v>
      </c>
      <c r="AZ101" s="101">
        <v>0</v>
      </c>
      <c r="BA101" s="101">
        <v>0</v>
      </c>
      <c r="BB101" s="101">
        <v>0</v>
      </c>
      <c r="BC101" s="101">
        <v>0</v>
      </c>
      <c r="BD101" s="101">
        <v>0</v>
      </c>
      <c r="BE101" s="101">
        <v>0</v>
      </c>
      <c r="BF101" s="101">
        <v>0</v>
      </c>
      <c r="BG101" s="101">
        <v>0</v>
      </c>
      <c r="BH101" s="101">
        <v>0</v>
      </c>
      <c r="BI101" s="101">
        <v>0</v>
      </c>
      <c r="BJ101" s="101">
        <v>0</v>
      </c>
      <c r="BK101" s="101">
        <v>0</v>
      </c>
      <c r="BL101" s="101">
        <v>0</v>
      </c>
      <c r="BM101" s="101">
        <v>0</v>
      </c>
      <c r="BN101" s="101">
        <v>0</v>
      </c>
      <c r="BO101" s="101">
        <v>0</v>
      </c>
      <c r="BP101" s="101">
        <v>0</v>
      </c>
      <c r="BQ101" s="101">
        <v>0</v>
      </c>
      <c r="BR101" s="101">
        <v>0</v>
      </c>
      <c r="BS101" s="101">
        <v>0</v>
      </c>
      <c r="BT101" s="101">
        <v>0</v>
      </c>
      <c r="BU101" s="101">
        <v>0</v>
      </c>
      <c r="BV101" s="101">
        <v>0</v>
      </c>
      <c r="BW101" s="101">
        <v>0</v>
      </c>
      <c r="BX101" s="101">
        <v>0</v>
      </c>
      <c r="BY101" s="101">
        <v>0</v>
      </c>
      <c r="BZ101" s="101">
        <v>0</v>
      </c>
      <c r="CA101" s="136" t="s">
        <v>876</v>
      </c>
    </row>
    <row r="102" spans="1:79" ht="38.25" collapsed="1" x14ac:dyDescent="0.25">
      <c r="A102" s="73" t="s">
        <v>904</v>
      </c>
      <c r="B102" s="81" t="s">
        <v>905</v>
      </c>
      <c r="C102" s="90" t="s">
        <v>876</v>
      </c>
      <c r="D102" s="101">
        <v>0</v>
      </c>
      <c r="E102" s="101">
        <v>0</v>
      </c>
      <c r="F102" s="101">
        <v>0</v>
      </c>
      <c r="G102" s="101">
        <v>0</v>
      </c>
      <c r="H102" s="101">
        <v>0</v>
      </c>
      <c r="I102" s="101">
        <v>0</v>
      </c>
      <c r="J102" s="101">
        <v>0</v>
      </c>
      <c r="K102" s="101">
        <v>0</v>
      </c>
      <c r="L102" s="101">
        <v>0</v>
      </c>
      <c r="M102" s="101">
        <v>0</v>
      </c>
      <c r="N102" s="101">
        <v>0</v>
      </c>
      <c r="O102" s="101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1">
        <v>0</v>
      </c>
      <c r="W102" s="101">
        <v>0</v>
      </c>
      <c r="X102" s="101">
        <v>0</v>
      </c>
      <c r="Y102" s="101">
        <v>0</v>
      </c>
      <c r="Z102" s="101">
        <v>0</v>
      </c>
      <c r="AA102" s="101">
        <v>0</v>
      </c>
      <c r="AB102" s="101">
        <v>0</v>
      </c>
      <c r="AC102" s="101">
        <v>0</v>
      </c>
      <c r="AD102" s="101">
        <v>0</v>
      </c>
      <c r="AE102" s="101">
        <v>0</v>
      </c>
      <c r="AF102" s="101">
        <v>0</v>
      </c>
      <c r="AG102" s="101">
        <v>0</v>
      </c>
      <c r="AH102" s="101">
        <v>0</v>
      </c>
      <c r="AI102" s="101">
        <v>0</v>
      </c>
      <c r="AJ102" s="101">
        <v>0</v>
      </c>
      <c r="AK102" s="101">
        <v>0</v>
      </c>
      <c r="AL102" s="101">
        <v>0</v>
      </c>
      <c r="AM102" s="101">
        <v>0</v>
      </c>
      <c r="AN102" s="101">
        <v>0</v>
      </c>
      <c r="AO102" s="101">
        <v>0</v>
      </c>
      <c r="AP102" s="101">
        <v>0</v>
      </c>
      <c r="AQ102" s="101">
        <v>0</v>
      </c>
      <c r="AR102" s="101">
        <v>0</v>
      </c>
      <c r="AS102" s="101">
        <v>0</v>
      </c>
      <c r="AT102" s="101">
        <v>0</v>
      </c>
      <c r="AU102" s="101">
        <v>0</v>
      </c>
      <c r="AV102" s="101">
        <v>0</v>
      </c>
      <c r="AW102" s="101">
        <v>0</v>
      </c>
      <c r="AX102" s="101">
        <v>0</v>
      </c>
      <c r="AY102" s="101">
        <v>0</v>
      </c>
      <c r="AZ102" s="101">
        <v>0</v>
      </c>
      <c r="BA102" s="101">
        <v>0</v>
      </c>
      <c r="BB102" s="101">
        <v>0</v>
      </c>
      <c r="BC102" s="101">
        <v>0</v>
      </c>
      <c r="BD102" s="101">
        <v>0</v>
      </c>
      <c r="BE102" s="101">
        <v>0</v>
      </c>
      <c r="BF102" s="101">
        <v>0</v>
      </c>
      <c r="BG102" s="101">
        <v>0</v>
      </c>
      <c r="BH102" s="101">
        <v>0</v>
      </c>
      <c r="BI102" s="101">
        <v>0</v>
      </c>
      <c r="BJ102" s="101">
        <v>0</v>
      </c>
      <c r="BK102" s="101">
        <v>0</v>
      </c>
      <c r="BL102" s="101">
        <v>0</v>
      </c>
      <c r="BM102" s="101">
        <v>0</v>
      </c>
      <c r="BN102" s="101">
        <v>0</v>
      </c>
      <c r="BO102" s="101">
        <v>0</v>
      </c>
      <c r="BP102" s="101">
        <v>0</v>
      </c>
      <c r="BQ102" s="101">
        <v>0</v>
      </c>
      <c r="BR102" s="101">
        <v>0</v>
      </c>
      <c r="BS102" s="101">
        <v>0</v>
      </c>
      <c r="BT102" s="101">
        <v>0</v>
      </c>
      <c r="BU102" s="101">
        <v>0</v>
      </c>
      <c r="BV102" s="101">
        <v>0</v>
      </c>
      <c r="BW102" s="101">
        <v>0</v>
      </c>
      <c r="BX102" s="101">
        <v>0</v>
      </c>
      <c r="BY102" s="101">
        <v>0</v>
      </c>
      <c r="BZ102" s="101">
        <v>0</v>
      </c>
      <c r="CA102" s="90" t="s">
        <v>876</v>
      </c>
    </row>
    <row r="103" spans="1:79" ht="25.5" hidden="1" outlineLevel="1" x14ac:dyDescent="0.25">
      <c r="A103" s="73" t="s">
        <v>906</v>
      </c>
      <c r="B103" s="81" t="s">
        <v>907</v>
      </c>
      <c r="C103" s="90">
        <v>0</v>
      </c>
      <c r="D103" s="101">
        <v>0</v>
      </c>
      <c r="E103" s="101">
        <v>0</v>
      </c>
      <c r="F103" s="101">
        <v>0</v>
      </c>
      <c r="G103" s="101">
        <v>0</v>
      </c>
      <c r="H103" s="101">
        <v>0</v>
      </c>
      <c r="I103" s="101">
        <v>0</v>
      </c>
      <c r="J103" s="101">
        <v>0</v>
      </c>
      <c r="K103" s="101">
        <v>0</v>
      </c>
      <c r="L103" s="101">
        <v>0</v>
      </c>
      <c r="M103" s="101">
        <v>0</v>
      </c>
      <c r="N103" s="101">
        <v>0</v>
      </c>
      <c r="O103" s="101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1">
        <v>0</v>
      </c>
      <c r="W103" s="101">
        <v>0</v>
      </c>
      <c r="X103" s="101">
        <v>0</v>
      </c>
      <c r="Y103" s="101">
        <v>0</v>
      </c>
      <c r="Z103" s="101">
        <v>0</v>
      </c>
      <c r="AA103" s="101">
        <v>0</v>
      </c>
      <c r="AB103" s="101">
        <v>0</v>
      </c>
      <c r="AC103" s="101">
        <v>0</v>
      </c>
      <c r="AD103" s="101">
        <v>0</v>
      </c>
      <c r="AE103" s="101">
        <v>0</v>
      </c>
      <c r="AF103" s="101">
        <v>0</v>
      </c>
      <c r="AG103" s="101">
        <v>0</v>
      </c>
      <c r="AH103" s="101">
        <v>0</v>
      </c>
      <c r="AI103" s="101">
        <v>0</v>
      </c>
      <c r="AJ103" s="101">
        <v>0</v>
      </c>
      <c r="AK103" s="101">
        <v>0</v>
      </c>
      <c r="AL103" s="101">
        <v>0</v>
      </c>
      <c r="AM103" s="101">
        <v>0</v>
      </c>
      <c r="AN103" s="101">
        <v>0</v>
      </c>
      <c r="AO103" s="101">
        <v>0</v>
      </c>
      <c r="AP103" s="101">
        <v>0</v>
      </c>
      <c r="AQ103" s="101">
        <v>0</v>
      </c>
      <c r="AR103" s="101">
        <v>0</v>
      </c>
      <c r="AS103" s="101">
        <v>0</v>
      </c>
      <c r="AT103" s="101">
        <v>0</v>
      </c>
      <c r="AU103" s="101">
        <v>0</v>
      </c>
      <c r="AV103" s="101">
        <v>0</v>
      </c>
      <c r="AW103" s="101">
        <v>0</v>
      </c>
      <c r="AX103" s="101">
        <v>0</v>
      </c>
      <c r="AY103" s="101">
        <v>0</v>
      </c>
      <c r="AZ103" s="101">
        <v>0</v>
      </c>
      <c r="BA103" s="101">
        <v>0</v>
      </c>
      <c r="BB103" s="101">
        <v>0</v>
      </c>
      <c r="BC103" s="101">
        <v>0</v>
      </c>
      <c r="BD103" s="101">
        <v>0</v>
      </c>
      <c r="BE103" s="101">
        <v>0</v>
      </c>
      <c r="BF103" s="101">
        <v>0</v>
      </c>
      <c r="BG103" s="101">
        <v>0</v>
      </c>
      <c r="BH103" s="101">
        <v>0</v>
      </c>
      <c r="BI103" s="101">
        <v>0</v>
      </c>
      <c r="BJ103" s="101">
        <v>0</v>
      </c>
      <c r="BK103" s="101">
        <v>0</v>
      </c>
      <c r="BL103" s="101">
        <v>0</v>
      </c>
      <c r="BM103" s="101">
        <v>0</v>
      </c>
      <c r="BN103" s="101">
        <v>0</v>
      </c>
      <c r="BO103" s="101">
        <v>0</v>
      </c>
      <c r="BP103" s="101">
        <v>0</v>
      </c>
      <c r="BQ103" s="101">
        <v>0</v>
      </c>
      <c r="BR103" s="101">
        <v>0</v>
      </c>
      <c r="BS103" s="101">
        <v>0</v>
      </c>
      <c r="BT103" s="101">
        <v>0</v>
      </c>
      <c r="BU103" s="101">
        <v>0</v>
      </c>
      <c r="BV103" s="101">
        <v>0</v>
      </c>
      <c r="BW103" s="101">
        <v>0</v>
      </c>
      <c r="BX103" s="101">
        <v>0</v>
      </c>
      <c r="BY103" s="101">
        <v>0</v>
      </c>
      <c r="BZ103" s="101">
        <v>0</v>
      </c>
      <c r="CA103" s="90">
        <v>0</v>
      </c>
    </row>
    <row r="104" spans="1:79" ht="25.5" hidden="1" outlineLevel="1" x14ac:dyDescent="0.25">
      <c r="A104" s="73" t="s">
        <v>908</v>
      </c>
      <c r="B104" s="81" t="s">
        <v>909</v>
      </c>
      <c r="C104" s="90">
        <v>0</v>
      </c>
      <c r="D104" s="101">
        <v>0</v>
      </c>
      <c r="E104" s="101">
        <v>0</v>
      </c>
      <c r="F104" s="101">
        <v>0</v>
      </c>
      <c r="G104" s="101">
        <v>0</v>
      </c>
      <c r="H104" s="101">
        <v>0</v>
      </c>
      <c r="I104" s="101">
        <v>0</v>
      </c>
      <c r="J104" s="101">
        <v>0</v>
      </c>
      <c r="K104" s="101">
        <v>0</v>
      </c>
      <c r="L104" s="101">
        <v>0</v>
      </c>
      <c r="M104" s="101">
        <v>0</v>
      </c>
      <c r="N104" s="101">
        <v>0</v>
      </c>
      <c r="O104" s="101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01">
        <v>0</v>
      </c>
      <c r="W104" s="101">
        <v>0</v>
      </c>
      <c r="X104" s="101">
        <v>0</v>
      </c>
      <c r="Y104" s="101">
        <v>0</v>
      </c>
      <c r="Z104" s="101">
        <v>0</v>
      </c>
      <c r="AA104" s="101">
        <v>0</v>
      </c>
      <c r="AB104" s="101">
        <v>0</v>
      </c>
      <c r="AC104" s="101">
        <v>0</v>
      </c>
      <c r="AD104" s="101">
        <v>0</v>
      </c>
      <c r="AE104" s="101">
        <v>0</v>
      </c>
      <c r="AF104" s="101">
        <v>0</v>
      </c>
      <c r="AG104" s="101">
        <v>0</v>
      </c>
      <c r="AH104" s="101">
        <v>0</v>
      </c>
      <c r="AI104" s="101">
        <v>0</v>
      </c>
      <c r="AJ104" s="101">
        <v>0</v>
      </c>
      <c r="AK104" s="101">
        <v>0</v>
      </c>
      <c r="AL104" s="101">
        <v>0</v>
      </c>
      <c r="AM104" s="101">
        <v>0</v>
      </c>
      <c r="AN104" s="101">
        <v>0</v>
      </c>
      <c r="AO104" s="101">
        <v>0</v>
      </c>
      <c r="AP104" s="101">
        <v>0</v>
      </c>
      <c r="AQ104" s="101">
        <v>0</v>
      </c>
      <c r="AR104" s="101">
        <v>0</v>
      </c>
      <c r="AS104" s="101">
        <v>0</v>
      </c>
      <c r="AT104" s="101">
        <v>0</v>
      </c>
      <c r="AU104" s="101">
        <v>0</v>
      </c>
      <c r="AV104" s="101">
        <v>0</v>
      </c>
      <c r="AW104" s="101">
        <v>0</v>
      </c>
      <c r="AX104" s="101">
        <v>0</v>
      </c>
      <c r="AY104" s="101">
        <v>0</v>
      </c>
      <c r="AZ104" s="101">
        <v>0</v>
      </c>
      <c r="BA104" s="101">
        <v>0</v>
      </c>
      <c r="BB104" s="101">
        <v>0</v>
      </c>
      <c r="BC104" s="101">
        <v>0</v>
      </c>
      <c r="BD104" s="101">
        <v>0</v>
      </c>
      <c r="BE104" s="101">
        <v>0</v>
      </c>
      <c r="BF104" s="101">
        <v>0</v>
      </c>
      <c r="BG104" s="101">
        <v>0</v>
      </c>
      <c r="BH104" s="101">
        <v>0</v>
      </c>
      <c r="BI104" s="101">
        <v>0</v>
      </c>
      <c r="BJ104" s="101">
        <v>0</v>
      </c>
      <c r="BK104" s="101">
        <v>0</v>
      </c>
      <c r="BL104" s="101">
        <v>0</v>
      </c>
      <c r="BM104" s="101">
        <v>0</v>
      </c>
      <c r="BN104" s="101">
        <v>0</v>
      </c>
      <c r="BO104" s="101">
        <v>0</v>
      </c>
      <c r="BP104" s="101">
        <v>0</v>
      </c>
      <c r="BQ104" s="101">
        <v>0</v>
      </c>
      <c r="BR104" s="101">
        <v>0</v>
      </c>
      <c r="BS104" s="101">
        <v>0</v>
      </c>
      <c r="BT104" s="101">
        <v>0</v>
      </c>
      <c r="BU104" s="101">
        <v>0</v>
      </c>
      <c r="BV104" s="101">
        <v>0</v>
      </c>
      <c r="BW104" s="101">
        <v>0</v>
      </c>
      <c r="BX104" s="101">
        <v>0</v>
      </c>
      <c r="BY104" s="101">
        <v>0</v>
      </c>
      <c r="BZ104" s="101">
        <v>0</v>
      </c>
      <c r="CA104" s="90">
        <v>0</v>
      </c>
    </row>
    <row r="105" spans="1:79" ht="51" collapsed="1" x14ac:dyDescent="0.25">
      <c r="A105" s="73" t="s">
        <v>30</v>
      </c>
      <c r="B105" s="81" t="s">
        <v>910</v>
      </c>
      <c r="C105" s="90" t="s">
        <v>876</v>
      </c>
      <c r="D105" s="101">
        <v>0</v>
      </c>
      <c r="E105" s="101">
        <v>0</v>
      </c>
      <c r="F105" s="101">
        <v>0</v>
      </c>
      <c r="G105" s="101">
        <v>0</v>
      </c>
      <c r="H105" s="101">
        <v>0</v>
      </c>
      <c r="I105" s="101">
        <v>0</v>
      </c>
      <c r="J105" s="101">
        <v>0</v>
      </c>
      <c r="K105" s="101">
        <v>0</v>
      </c>
      <c r="L105" s="101">
        <v>0</v>
      </c>
      <c r="M105" s="101">
        <v>0</v>
      </c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1">
        <v>0</v>
      </c>
      <c r="W105" s="101">
        <v>0</v>
      </c>
      <c r="X105" s="101">
        <v>0</v>
      </c>
      <c r="Y105" s="101">
        <v>0</v>
      </c>
      <c r="Z105" s="101">
        <v>0</v>
      </c>
      <c r="AA105" s="101">
        <v>0</v>
      </c>
      <c r="AB105" s="101">
        <v>0</v>
      </c>
      <c r="AC105" s="101">
        <v>0</v>
      </c>
      <c r="AD105" s="101">
        <v>0</v>
      </c>
      <c r="AE105" s="101">
        <v>0</v>
      </c>
      <c r="AF105" s="101">
        <v>0</v>
      </c>
      <c r="AG105" s="101">
        <v>0</v>
      </c>
      <c r="AH105" s="101">
        <v>0</v>
      </c>
      <c r="AI105" s="101">
        <v>0</v>
      </c>
      <c r="AJ105" s="101">
        <v>0</v>
      </c>
      <c r="AK105" s="101">
        <v>0</v>
      </c>
      <c r="AL105" s="101">
        <v>0</v>
      </c>
      <c r="AM105" s="101">
        <v>0</v>
      </c>
      <c r="AN105" s="101">
        <v>0</v>
      </c>
      <c r="AO105" s="101">
        <v>0</v>
      </c>
      <c r="AP105" s="101">
        <v>0</v>
      </c>
      <c r="AQ105" s="101">
        <v>0</v>
      </c>
      <c r="AR105" s="101">
        <v>0</v>
      </c>
      <c r="AS105" s="101">
        <v>0</v>
      </c>
      <c r="AT105" s="101">
        <v>0</v>
      </c>
      <c r="AU105" s="101">
        <v>0</v>
      </c>
      <c r="AV105" s="101">
        <v>0</v>
      </c>
      <c r="AW105" s="101">
        <v>0</v>
      </c>
      <c r="AX105" s="101">
        <v>0</v>
      </c>
      <c r="AY105" s="101">
        <v>0</v>
      </c>
      <c r="AZ105" s="101">
        <v>0</v>
      </c>
      <c r="BA105" s="101">
        <v>0</v>
      </c>
      <c r="BB105" s="101">
        <v>0</v>
      </c>
      <c r="BC105" s="101">
        <v>0</v>
      </c>
      <c r="BD105" s="101">
        <v>0</v>
      </c>
      <c r="BE105" s="101">
        <v>0</v>
      </c>
      <c r="BF105" s="101">
        <v>0</v>
      </c>
      <c r="BG105" s="101">
        <v>0</v>
      </c>
      <c r="BH105" s="101">
        <v>0</v>
      </c>
      <c r="BI105" s="101">
        <v>0</v>
      </c>
      <c r="BJ105" s="101">
        <v>0</v>
      </c>
      <c r="BK105" s="101">
        <v>0</v>
      </c>
      <c r="BL105" s="101">
        <v>0</v>
      </c>
      <c r="BM105" s="101">
        <v>0</v>
      </c>
      <c r="BN105" s="101">
        <v>0</v>
      </c>
      <c r="BO105" s="101">
        <v>0</v>
      </c>
      <c r="BP105" s="101">
        <v>0</v>
      </c>
      <c r="BQ105" s="101">
        <v>0</v>
      </c>
      <c r="BR105" s="101">
        <v>0</v>
      </c>
      <c r="BS105" s="101">
        <v>0</v>
      </c>
      <c r="BT105" s="101">
        <v>0</v>
      </c>
      <c r="BU105" s="101">
        <v>0</v>
      </c>
      <c r="BV105" s="101">
        <v>0</v>
      </c>
      <c r="BW105" s="101">
        <v>0</v>
      </c>
      <c r="BX105" s="101">
        <v>0</v>
      </c>
      <c r="BY105" s="101">
        <v>0</v>
      </c>
      <c r="BZ105" s="101">
        <v>0</v>
      </c>
      <c r="CA105" s="90" t="s">
        <v>876</v>
      </c>
    </row>
    <row r="106" spans="1:79" ht="38.25" hidden="1" outlineLevel="1" x14ac:dyDescent="0.25">
      <c r="A106" s="73" t="s">
        <v>911</v>
      </c>
      <c r="B106" s="81" t="s">
        <v>912</v>
      </c>
      <c r="C106" s="90">
        <v>0</v>
      </c>
      <c r="D106" s="101">
        <v>0</v>
      </c>
      <c r="E106" s="101">
        <v>0</v>
      </c>
      <c r="F106" s="101">
        <v>0</v>
      </c>
      <c r="G106" s="101">
        <v>0</v>
      </c>
      <c r="H106" s="101">
        <v>0</v>
      </c>
      <c r="I106" s="101">
        <v>0</v>
      </c>
      <c r="J106" s="101">
        <v>0</v>
      </c>
      <c r="K106" s="101">
        <v>0</v>
      </c>
      <c r="L106" s="101">
        <v>0</v>
      </c>
      <c r="M106" s="101">
        <v>0</v>
      </c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1">
        <v>0</v>
      </c>
      <c r="W106" s="101">
        <v>0</v>
      </c>
      <c r="X106" s="101">
        <v>0</v>
      </c>
      <c r="Y106" s="101">
        <v>0</v>
      </c>
      <c r="Z106" s="101">
        <v>0</v>
      </c>
      <c r="AA106" s="101">
        <v>0</v>
      </c>
      <c r="AB106" s="101">
        <v>0</v>
      </c>
      <c r="AC106" s="101">
        <v>0</v>
      </c>
      <c r="AD106" s="101">
        <v>0</v>
      </c>
      <c r="AE106" s="101">
        <v>0</v>
      </c>
      <c r="AF106" s="101">
        <v>0</v>
      </c>
      <c r="AG106" s="101">
        <v>0</v>
      </c>
      <c r="AH106" s="101">
        <v>0</v>
      </c>
      <c r="AI106" s="101">
        <v>0</v>
      </c>
      <c r="AJ106" s="101">
        <v>0</v>
      </c>
      <c r="AK106" s="101">
        <v>0</v>
      </c>
      <c r="AL106" s="101">
        <v>0</v>
      </c>
      <c r="AM106" s="101">
        <v>0</v>
      </c>
      <c r="AN106" s="101">
        <v>0</v>
      </c>
      <c r="AO106" s="101">
        <v>0</v>
      </c>
      <c r="AP106" s="101">
        <v>0</v>
      </c>
      <c r="AQ106" s="101">
        <v>0</v>
      </c>
      <c r="AR106" s="101">
        <v>0</v>
      </c>
      <c r="AS106" s="101">
        <v>0</v>
      </c>
      <c r="AT106" s="101">
        <v>0</v>
      </c>
      <c r="AU106" s="101">
        <v>0</v>
      </c>
      <c r="AV106" s="101">
        <v>0</v>
      </c>
      <c r="AW106" s="101">
        <v>0</v>
      </c>
      <c r="AX106" s="101">
        <v>0</v>
      </c>
      <c r="AY106" s="101">
        <v>0</v>
      </c>
      <c r="AZ106" s="101">
        <v>0</v>
      </c>
      <c r="BA106" s="101">
        <v>0</v>
      </c>
      <c r="BB106" s="101">
        <v>0</v>
      </c>
      <c r="BC106" s="101">
        <v>0</v>
      </c>
      <c r="BD106" s="101">
        <v>0</v>
      </c>
      <c r="BE106" s="101">
        <v>0</v>
      </c>
      <c r="BF106" s="101">
        <v>0</v>
      </c>
      <c r="BG106" s="101">
        <v>0</v>
      </c>
      <c r="BH106" s="101">
        <v>0</v>
      </c>
      <c r="BI106" s="101">
        <v>0</v>
      </c>
      <c r="BJ106" s="101">
        <v>0</v>
      </c>
      <c r="BK106" s="101">
        <v>0</v>
      </c>
      <c r="BL106" s="101">
        <v>0</v>
      </c>
      <c r="BM106" s="101">
        <v>0</v>
      </c>
      <c r="BN106" s="101">
        <v>0</v>
      </c>
      <c r="BO106" s="101">
        <v>0</v>
      </c>
      <c r="BP106" s="101">
        <v>0</v>
      </c>
      <c r="BQ106" s="101">
        <v>0</v>
      </c>
      <c r="BR106" s="101">
        <v>0</v>
      </c>
      <c r="BS106" s="101">
        <v>0</v>
      </c>
      <c r="BT106" s="101">
        <v>0</v>
      </c>
      <c r="BU106" s="101">
        <v>0</v>
      </c>
      <c r="BV106" s="101">
        <v>0</v>
      </c>
      <c r="BW106" s="101">
        <v>0</v>
      </c>
      <c r="BX106" s="101">
        <v>0</v>
      </c>
      <c r="BY106" s="101">
        <v>0</v>
      </c>
      <c r="BZ106" s="101">
        <v>0</v>
      </c>
      <c r="CA106" s="90">
        <v>0</v>
      </c>
    </row>
    <row r="107" spans="1:79" ht="38.25" hidden="1" outlineLevel="1" x14ac:dyDescent="0.25">
      <c r="A107" s="73" t="s">
        <v>913</v>
      </c>
      <c r="B107" s="81" t="s">
        <v>914</v>
      </c>
      <c r="C107" s="90">
        <v>0</v>
      </c>
      <c r="D107" s="101">
        <v>0</v>
      </c>
      <c r="E107" s="101">
        <v>0</v>
      </c>
      <c r="F107" s="101">
        <v>0</v>
      </c>
      <c r="G107" s="101">
        <v>0</v>
      </c>
      <c r="H107" s="101">
        <v>0</v>
      </c>
      <c r="I107" s="101">
        <v>0</v>
      </c>
      <c r="J107" s="101">
        <v>0</v>
      </c>
      <c r="K107" s="101">
        <v>0</v>
      </c>
      <c r="L107" s="101">
        <v>0</v>
      </c>
      <c r="M107" s="101">
        <v>0</v>
      </c>
      <c r="N107" s="101">
        <v>0</v>
      </c>
      <c r="O107" s="101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1">
        <v>0</v>
      </c>
      <c r="W107" s="101">
        <v>0</v>
      </c>
      <c r="X107" s="101">
        <v>0</v>
      </c>
      <c r="Y107" s="101">
        <v>0</v>
      </c>
      <c r="Z107" s="101">
        <v>0</v>
      </c>
      <c r="AA107" s="101">
        <v>0</v>
      </c>
      <c r="AB107" s="101">
        <v>0</v>
      </c>
      <c r="AC107" s="101">
        <v>0</v>
      </c>
      <c r="AD107" s="101">
        <v>0</v>
      </c>
      <c r="AE107" s="101">
        <v>0</v>
      </c>
      <c r="AF107" s="101">
        <v>0</v>
      </c>
      <c r="AG107" s="101">
        <v>0</v>
      </c>
      <c r="AH107" s="101">
        <v>0</v>
      </c>
      <c r="AI107" s="101">
        <v>0</v>
      </c>
      <c r="AJ107" s="101">
        <v>0</v>
      </c>
      <c r="AK107" s="101">
        <v>0</v>
      </c>
      <c r="AL107" s="101">
        <v>0</v>
      </c>
      <c r="AM107" s="101">
        <v>0</v>
      </c>
      <c r="AN107" s="101">
        <v>0</v>
      </c>
      <c r="AO107" s="101">
        <v>0</v>
      </c>
      <c r="AP107" s="101">
        <v>0</v>
      </c>
      <c r="AQ107" s="101">
        <v>0</v>
      </c>
      <c r="AR107" s="101">
        <v>0</v>
      </c>
      <c r="AS107" s="101">
        <v>0</v>
      </c>
      <c r="AT107" s="101">
        <v>0</v>
      </c>
      <c r="AU107" s="101">
        <v>0</v>
      </c>
      <c r="AV107" s="101">
        <v>0</v>
      </c>
      <c r="AW107" s="101">
        <v>0</v>
      </c>
      <c r="AX107" s="101">
        <v>0</v>
      </c>
      <c r="AY107" s="101">
        <v>0</v>
      </c>
      <c r="AZ107" s="101">
        <v>0</v>
      </c>
      <c r="BA107" s="101">
        <v>0</v>
      </c>
      <c r="BB107" s="101">
        <v>0</v>
      </c>
      <c r="BC107" s="101">
        <v>0</v>
      </c>
      <c r="BD107" s="101">
        <v>0</v>
      </c>
      <c r="BE107" s="101">
        <v>0</v>
      </c>
      <c r="BF107" s="101">
        <v>0</v>
      </c>
      <c r="BG107" s="101">
        <v>0</v>
      </c>
      <c r="BH107" s="101">
        <v>0</v>
      </c>
      <c r="BI107" s="101">
        <v>0</v>
      </c>
      <c r="BJ107" s="101">
        <v>0</v>
      </c>
      <c r="BK107" s="101">
        <v>0</v>
      </c>
      <c r="BL107" s="101">
        <v>0</v>
      </c>
      <c r="BM107" s="101">
        <v>0</v>
      </c>
      <c r="BN107" s="101">
        <v>0</v>
      </c>
      <c r="BO107" s="101">
        <v>0</v>
      </c>
      <c r="BP107" s="101">
        <v>0</v>
      </c>
      <c r="BQ107" s="101">
        <v>0</v>
      </c>
      <c r="BR107" s="101">
        <v>0</v>
      </c>
      <c r="BS107" s="101">
        <v>0</v>
      </c>
      <c r="BT107" s="101">
        <v>0</v>
      </c>
      <c r="BU107" s="101">
        <v>0</v>
      </c>
      <c r="BV107" s="101">
        <v>0</v>
      </c>
      <c r="BW107" s="101">
        <v>0</v>
      </c>
      <c r="BX107" s="101">
        <v>0</v>
      </c>
      <c r="BY107" s="101">
        <v>0</v>
      </c>
      <c r="BZ107" s="101">
        <v>0</v>
      </c>
      <c r="CA107" s="90">
        <v>0</v>
      </c>
    </row>
    <row r="108" spans="1:79" ht="25.5" collapsed="1" x14ac:dyDescent="0.25">
      <c r="A108" s="73" t="s">
        <v>32</v>
      </c>
      <c r="B108" s="81" t="s">
        <v>915</v>
      </c>
      <c r="C108" s="90" t="s">
        <v>876</v>
      </c>
      <c r="D108" s="101">
        <f t="shared" ref="D108:AI108" si="63">SUM(D109:D109)</f>
        <v>1.97559653</v>
      </c>
      <c r="E108" s="101">
        <f t="shared" si="63"/>
        <v>0</v>
      </c>
      <c r="F108" s="101">
        <f t="shared" si="63"/>
        <v>1.97559653</v>
      </c>
      <c r="G108" s="101">
        <f t="shared" si="63"/>
        <v>0</v>
      </c>
      <c r="H108" s="101">
        <f t="shared" si="63"/>
        <v>0</v>
      </c>
      <c r="I108" s="101">
        <f t="shared" si="63"/>
        <v>0</v>
      </c>
      <c r="J108" s="101">
        <f t="shared" si="63"/>
        <v>0.63</v>
      </c>
      <c r="K108" s="101">
        <f t="shared" si="63"/>
        <v>0</v>
      </c>
      <c r="L108" s="101">
        <f t="shared" si="63"/>
        <v>0</v>
      </c>
      <c r="M108" s="101">
        <f t="shared" si="63"/>
        <v>0</v>
      </c>
      <c r="N108" s="101">
        <f t="shared" si="63"/>
        <v>0</v>
      </c>
      <c r="O108" s="101">
        <f t="shared" si="63"/>
        <v>0</v>
      </c>
      <c r="P108" s="101">
        <f t="shared" si="63"/>
        <v>0</v>
      </c>
      <c r="Q108" s="101">
        <f t="shared" si="63"/>
        <v>0</v>
      </c>
      <c r="R108" s="101">
        <f t="shared" si="63"/>
        <v>0</v>
      </c>
      <c r="S108" s="101">
        <f t="shared" si="63"/>
        <v>0</v>
      </c>
      <c r="T108" s="101">
        <f t="shared" si="63"/>
        <v>1.97559653</v>
      </c>
      <c r="U108" s="101">
        <f t="shared" si="63"/>
        <v>0</v>
      </c>
      <c r="V108" s="101">
        <f t="shared" si="63"/>
        <v>0</v>
      </c>
      <c r="W108" s="101">
        <f t="shared" si="63"/>
        <v>0</v>
      </c>
      <c r="X108" s="101">
        <f t="shared" si="63"/>
        <v>0.63</v>
      </c>
      <c r="Y108" s="101">
        <f t="shared" si="63"/>
        <v>0</v>
      </c>
      <c r="Z108" s="101">
        <f t="shared" si="63"/>
        <v>0</v>
      </c>
      <c r="AA108" s="101">
        <f t="shared" si="63"/>
        <v>0</v>
      </c>
      <c r="AB108" s="101">
        <f t="shared" si="63"/>
        <v>0</v>
      </c>
      <c r="AC108" s="101">
        <f t="shared" si="63"/>
        <v>0</v>
      </c>
      <c r="AD108" s="101">
        <f t="shared" si="63"/>
        <v>0</v>
      </c>
      <c r="AE108" s="101">
        <f t="shared" si="63"/>
        <v>0</v>
      </c>
      <c r="AF108" s="101">
        <f t="shared" si="63"/>
        <v>0</v>
      </c>
      <c r="AG108" s="101">
        <f t="shared" si="63"/>
        <v>0</v>
      </c>
      <c r="AH108" s="101">
        <f t="shared" si="63"/>
        <v>0</v>
      </c>
      <c r="AI108" s="101">
        <f t="shared" si="63"/>
        <v>0</v>
      </c>
      <c r="AJ108" s="101">
        <f t="shared" ref="AJ108:BO108" si="64">SUM(AJ109:AJ109)</f>
        <v>0</v>
      </c>
      <c r="AK108" s="101">
        <f t="shared" si="64"/>
        <v>0</v>
      </c>
      <c r="AL108" s="101">
        <f t="shared" si="64"/>
        <v>0</v>
      </c>
      <c r="AM108" s="101">
        <f t="shared" si="64"/>
        <v>0</v>
      </c>
      <c r="AN108" s="101">
        <f t="shared" si="64"/>
        <v>0</v>
      </c>
      <c r="AO108" s="101">
        <f t="shared" si="64"/>
        <v>1.97559653</v>
      </c>
      <c r="AP108" s="101">
        <f t="shared" si="64"/>
        <v>0</v>
      </c>
      <c r="AQ108" s="101">
        <f t="shared" si="64"/>
        <v>0</v>
      </c>
      <c r="AR108" s="101">
        <f t="shared" si="64"/>
        <v>0</v>
      </c>
      <c r="AS108" s="101">
        <f t="shared" si="64"/>
        <v>0.63</v>
      </c>
      <c r="AT108" s="101">
        <f t="shared" si="64"/>
        <v>0</v>
      </c>
      <c r="AU108" s="101">
        <f t="shared" si="64"/>
        <v>0</v>
      </c>
      <c r="AV108" s="101">
        <f t="shared" si="64"/>
        <v>0</v>
      </c>
      <c r="AW108" s="101">
        <f t="shared" si="64"/>
        <v>0</v>
      </c>
      <c r="AX108" s="101">
        <f t="shared" si="64"/>
        <v>0</v>
      </c>
      <c r="AY108" s="101">
        <f t="shared" si="64"/>
        <v>0</v>
      </c>
      <c r="AZ108" s="101">
        <f t="shared" si="64"/>
        <v>0</v>
      </c>
      <c r="BA108" s="101">
        <f t="shared" si="64"/>
        <v>0</v>
      </c>
      <c r="BB108" s="101">
        <f t="shared" si="64"/>
        <v>0</v>
      </c>
      <c r="BC108" s="101">
        <f t="shared" si="64"/>
        <v>1.97559653</v>
      </c>
      <c r="BD108" s="101">
        <f t="shared" si="64"/>
        <v>0</v>
      </c>
      <c r="BE108" s="101">
        <f t="shared" si="64"/>
        <v>0</v>
      </c>
      <c r="BF108" s="101">
        <f t="shared" si="64"/>
        <v>0</v>
      </c>
      <c r="BG108" s="101">
        <f t="shared" si="64"/>
        <v>0.63</v>
      </c>
      <c r="BH108" s="101">
        <f t="shared" si="64"/>
        <v>0</v>
      </c>
      <c r="BI108" s="101">
        <f t="shared" si="64"/>
        <v>0</v>
      </c>
      <c r="BJ108" s="101">
        <f t="shared" si="64"/>
        <v>0</v>
      </c>
      <c r="BK108" s="101">
        <f t="shared" si="64"/>
        <v>0</v>
      </c>
      <c r="BL108" s="101">
        <f t="shared" si="64"/>
        <v>0</v>
      </c>
      <c r="BM108" s="101">
        <f t="shared" si="64"/>
        <v>0</v>
      </c>
      <c r="BN108" s="101">
        <f t="shared" si="64"/>
        <v>0</v>
      </c>
      <c r="BO108" s="101">
        <f t="shared" si="64"/>
        <v>0</v>
      </c>
      <c r="BP108" s="101">
        <f t="shared" ref="BP108:BZ108" si="65">SUM(BP109:BP109)</f>
        <v>0</v>
      </c>
      <c r="BQ108" s="101">
        <f t="shared" si="65"/>
        <v>0</v>
      </c>
      <c r="BR108" s="101">
        <f t="shared" si="65"/>
        <v>0</v>
      </c>
      <c r="BS108" s="101">
        <f t="shared" si="65"/>
        <v>0</v>
      </c>
      <c r="BT108" s="101">
        <f t="shared" si="65"/>
        <v>0</v>
      </c>
      <c r="BU108" s="101">
        <f t="shared" si="65"/>
        <v>0</v>
      </c>
      <c r="BV108" s="101">
        <f t="shared" si="65"/>
        <v>0</v>
      </c>
      <c r="BW108" s="101">
        <f t="shared" si="65"/>
        <v>0</v>
      </c>
      <c r="BX108" s="101">
        <f t="shared" si="65"/>
        <v>0</v>
      </c>
      <c r="BY108" s="101">
        <f t="shared" si="65"/>
        <v>0</v>
      </c>
      <c r="BZ108" s="101">
        <f t="shared" si="65"/>
        <v>0</v>
      </c>
      <c r="CA108" s="90" t="s">
        <v>876</v>
      </c>
    </row>
    <row r="109" spans="1:79" ht="64.5" customHeight="1" outlineLevel="1" x14ac:dyDescent="0.25">
      <c r="A109" s="77" t="str">
        <f>Ф12!A104</f>
        <v>1.4.1</v>
      </c>
      <c r="B109" s="85" t="str">
        <f>Ф12!B104</f>
        <v>Установка новой проходной  КТП-630 кВА в район ул. Стасова, 16</v>
      </c>
      <c r="C109" s="146" t="str">
        <f>Ф12!C104</f>
        <v>L_AESK_023</v>
      </c>
      <c r="D109" s="180">
        <f>Ф12!D104</f>
        <v>1.97559653</v>
      </c>
      <c r="E109" s="166">
        <f t="shared" ref="E109:K109" si="66">L109+S109+Z109+AG109</f>
        <v>0</v>
      </c>
      <c r="F109" s="166">
        <f>M109+T109+AA109+AH109</f>
        <v>1.97559653</v>
      </c>
      <c r="G109" s="166">
        <v>0</v>
      </c>
      <c r="H109" s="166">
        <f t="shared" si="66"/>
        <v>0</v>
      </c>
      <c r="I109" s="166">
        <f t="shared" si="66"/>
        <v>0</v>
      </c>
      <c r="J109" s="166">
        <f t="shared" si="66"/>
        <v>0.63</v>
      </c>
      <c r="K109" s="166">
        <f t="shared" si="66"/>
        <v>0</v>
      </c>
      <c r="L109" s="166">
        <v>0</v>
      </c>
      <c r="M109" s="166">
        <v>0</v>
      </c>
      <c r="N109" s="166">
        <v>0</v>
      </c>
      <c r="O109" s="166">
        <v>0</v>
      </c>
      <c r="P109" s="166">
        <v>0</v>
      </c>
      <c r="Q109" s="166">
        <v>0</v>
      </c>
      <c r="R109" s="166">
        <v>0</v>
      </c>
      <c r="S109" s="166">
        <v>0</v>
      </c>
      <c r="T109" s="166">
        <f>D109</f>
        <v>1.97559653</v>
      </c>
      <c r="U109" s="166">
        <v>0</v>
      </c>
      <c r="V109" s="166">
        <v>0</v>
      </c>
      <c r="W109" s="166">
        <v>0</v>
      </c>
      <c r="X109" s="166">
        <v>0.63</v>
      </c>
      <c r="Y109" s="166">
        <v>0</v>
      </c>
      <c r="Z109" s="166">
        <v>0</v>
      </c>
      <c r="AA109" s="166">
        <v>0</v>
      </c>
      <c r="AB109" s="166">
        <v>0</v>
      </c>
      <c r="AC109" s="166">
        <v>0</v>
      </c>
      <c r="AD109" s="166">
        <v>0</v>
      </c>
      <c r="AE109" s="166">
        <v>0</v>
      </c>
      <c r="AF109" s="166">
        <v>0</v>
      </c>
      <c r="AG109" s="166">
        <v>0</v>
      </c>
      <c r="AH109" s="166">
        <f>Ф12!P104</f>
        <v>0</v>
      </c>
      <c r="AI109" s="166">
        <v>0</v>
      </c>
      <c r="AJ109" s="166">
        <v>0</v>
      </c>
      <c r="AK109" s="166">
        <v>0</v>
      </c>
      <c r="AL109" s="166">
        <v>0</v>
      </c>
      <c r="AM109" s="166">
        <v>0</v>
      </c>
      <c r="AN109" s="166">
        <f t="shared" ref="AN109:AT109" si="67">AU109+BB109+BI109+BP109</f>
        <v>0</v>
      </c>
      <c r="AO109" s="166">
        <f>AV109+BC109+BJ109+BQ109</f>
        <v>1.97559653</v>
      </c>
      <c r="AP109" s="166">
        <f>AW109+BD109+BK109+BR109</f>
        <v>0</v>
      </c>
      <c r="AQ109" s="166">
        <f>AX109+BE109+BL109+BS109</f>
        <v>0</v>
      </c>
      <c r="AR109" s="166">
        <f>AY109+BF109+BM109+BT109</f>
        <v>0</v>
      </c>
      <c r="AS109" s="166">
        <f t="shared" si="67"/>
        <v>0.63</v>
      </c>
      <c r="AT109" s="166">
        <f t="shared" si="67"/>
        <v>0</v>
      </c>
      <c r="AU109" s="166">
        <v>0</v>
      </c>
      <c r="AV109" s="166">
        <v>0</v>
      </c>
      <c r="AW109" s="166">
        <v>0</v>
      </c>
      <c r="AX109" s="166">
        <v>0</v>
      </c>
      <c r="AY109" s="166">
        <v>0</v>
      </c>
      <c r="AZ109" s="166">
        <v>0</v>
      </c>
      <c r="BA109" s="166">
        <v>0</v>
      </c>
      <c r="BB109" s="166">
        <v>0</v>
      </c>
      <c r="BC109" s="166">
        <v>1.97559653</v>
      </c>
      <c r="BD109" s="166">
        <v>0</v>
      </c>
      <c r="BE109" s="166">
        <v>0</v>
      </c>
      <c r="BF109" s="166">
        <v>0</v>
      </c>
      <c r="BG109" s="166">
        <v>0.63</v>
      </c>
      <c r="BH109" s="166">
        <v>0</v>
      </c>
      <c r="BI109" s="166">
        <v>0</v>
      </c>
      <c r="BJ109" s="166">
        <f>AA109</f>
        <v>0</v>
      </c>
      <c r="BK109" s="166">
        <v>0</v>
      </c>
      <c r="BL109" s="166">
        <v>0</v>
      </c>
      <c r="BM109" s="166">
        <v>0</v>
      </c>
      <c r="BN109" s="166">
        <v>0</v>
      </c>
      <c r="BO109" s="166">
        <v>0</v>
      </c>
      <c r="BP109" s="166">
        <v>0</v>
      </c>
      <c r="BQ109" s="166">
        <v>0</v>
      </c>
      <c r="BR109" s="166">
        <v>0</v>
      </c>
      <c r="BS109" s="166">
        <v>0</v>
      </c>
      <c r="BT109" s="166">
        <v>0</v>
      </c>
      <c r="BU109" s="166">
        <v>0</v>
      </c>
      <c r="BV109" s="166">
        <v>0</v>
      </c>
      <c r="BW109" s="166">
        <v>0</v>
      </c>
      <c r="BX109" s="166">
        <v>0</v>
      </c>
      <c r="BY109" s="166">
        <v>0</v>
      </c>
      <c r="BZ109" s="166">
        <v>0</v>
      </c>
      <c r="CA109" s="136" t="s">
        <v>876</v>
      </c>
    </row>
    <row r="110" spans="1:79" ht="25.5" x14ac:dyDescent="0.25">
      <c r="A110" s="73" t="s">
        <v>34</v>
      </c>
      <c r="B110" s="81" t="s">
        <v>916</v>
      </c>
      <c r="C110" s="90" t="s">
        <v>876</v>
      </c>
      <c r="D110" s="101">
        <v>0</v>
      </c>
      <c r="E110" s="101">
        <v>0</v>
      </c>
      <c r="F110" s="101">
        <v>0</v>
      </c>
      <c r="G110" s="101">
        <v>0</v>
      </c>
      <c r="H110" s="101">
        <v>0</v>
      </c>
      <c r="I110" s="101">
        <v>0</v>
      </c>
      <c r="J110" s="101">
        <v>0</v>
      </c>
      <c r="K110" s="101">
        <v>0</v>
      </c>
      <c r="L110" s="101">
        <v>0</v>
      </c>
      <c r="M110" s="101">
        <v>0</v>
      </c>
      <c r="N110" s="101">
        <v>0</v>
      </c>
      <c r="O110" s="101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01">
        <v>0</v>
      </c>
      <c r="W110" s="101">
        <v>0</v>
      </c>
      <c r="X110" s="101">
        <v>0</v>
      </c>
      <c r="Y110" s="101">
        <v>0</v>
      </c>
      <c r="Z110" s="101">
        <v>0</v>
      </c>
      <c r="AA110" s="101">
        <v>0</v>
      </c>
      <c r="AB110" s="101">
        <v>0</v>
      </c>
      <c r="AC110" s="101">
        <v>0</v>
      </c>
      <c r="AD110" s="101">
        <v>0</v>
      </c>
      <c r="AE110" s="101">
        <v>0</v>
      </c>
      <c r="AF110" s="101">
        <v>0</v>
      </c>
      <c r="AG110" s="101">
        <v>0</v>
      </c>
      <c r="AH110" s="101">
        <v>0</v>
      </c>
      <c r="AI110" s="101">
        <v>0</v>
      </c>
      <c r="AJ110" s="101">
        <v>0</v>
      </c>
      <c r="AK110" s="101">
        <v>0</v>
      </c>
      <c r="AL110" s="101">
        <v>0</v>
      </c>
      <c r="AM110" s="101">
        <v>0</v>
      </c>
      <c r="AN110" s="101">
        <v>0</v>
      </c>
      <c r="AO110" s="101">
        <v>0</v>
      </c>
      <c r="AP110" s="101">
        <v>0</v>
      </c>
      <c r="AQ110" s="101">
        <v>0</v>
      </c>
      <c r="AR110" s="101">
        <v>0</v>
      </c>
      <c r="AS110" s="101">
        <v>0</v>
      </c>
      <c r="AT110" s="101">
        <v>0</v>
      </c>
      <c r="AU110" s="101">
        <v>0</v>
      </c>
      <c r="AV110" s="101">
        <v>0</v>
      </c>
      <c r="AW110" s="101">
        <v>0</v>
      </c>
      <c r="AX110" s="101">
        <v>0</v>
      </c>
      <c r="AY110" s="101">
        <v>0</v>
      </c>
      <c r="AZ110" s="101">
        <v>0</v>
      </c>
      <c r="BA110" s="101">
        <v>0</v>
      </c>
      <c r="BB110" s="101">
        <v>0</v>
      </c>
      <c r="BC110" s="101">
        <v>0</v>
      </c>
      <c r="BD110" s="101">
        <v>0</v>
      </c>
      <c r="BE110" s="101">
        <v>0</v>
      </c>
      <c r="BF110" s="101">
        <v>0</v>
      </c>
      <c r="BG110" s="101">
        <v>0</v>
      </c>
      <c r="BH110" s="101">
        <v>0</v>
      </c>
      <c r="BI110" s="101">
        <v>0</v>
      </c>
      <c r="BJ110" s="101">
        <v>0</v>
      </c>
      <c r="BK110" s="101">
        <v>0</v>
      </c>
      <c r="BL110" s="101">
        <v>0</v>
      </c>
      <c r="BM110" s="101">
        <v>0</v>
      </c>
      <c r="BN110" s="101">
        <v>0</v>
      </c>
      <c r="BO110" s="101">
        <v>0</v>
      </c>
      <c r="BP110" s="101">
        <v>0</v>
      </c>
      <c r="BQ110" s="101">
        <v>0</v>
      </c>
      <c r="BR110" s="101">
        <v>0</v>
      </c>
      <c r="BS110" s="101">
        <v>0</v>
      </c>
      <c r="BT110" s="101">
        <v>0</v>
      </c>
      <c r="BU110" s="101">
        <v>0</v>
      </c>
      <c r="BV110" s="101">
        <v>0</v>
      </c>
      <c r="BW110" s="101">
        <v>0</v>
      </c>
      <c r="BX110" s="101">
        <v>0</v>
      </c>
      <c r="BY110" s="101">
        <v>0</v>
      </c>
      <c r="BZ110" s="101">
        <v>0</v>
      </c>
      <c r="CA110" s="90" t="s">
        <v>876</v>
      </c>
    </row>
    <row r="111" spans="1:79" x14ac:dyDescent="0.25">
      <c r="A111" s="73" t="s">
        <v>36</v>
      </c>
      <c r="B111" s="81" t="s">
        <v>917</v>
      </c>
      <c r="C111" s="90" t="s">
        <v>876</v>
      </c>
      <c r="D111" s="101">
        <v>0</v>
      </c>
      <c r="E111" s="101">
        <v>0</v>
      </c>
      <c r="F111" s="101">
        <v>0</v>
      </c>
      <c r="G111" s="101">
        <v>0</v>
      </c>
      <c r="H111" s="101">
        <v>0</v>
      </c>
      <c r="I111" s="101">
        <v>0</v>
      </c>
      <c r="J111" s="101">
        <v>0</v>
      </c>
      <c r="K111" s="101">
        <v>0</v>
      </c>
      <c r="L111" s="101">
        <v>0</v>
      </c>
      <c r="M111" s="101">
        <v>0</v>
      </c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01">
        <v>0</v>
      </c>
      <c r="W111" s="101">
        <v>0</v>
      </c>
      <c r="X111" s="101">
        <v>0</v>
      </c>
      <c r="Y111" s="101">
        <v>0</v>
      </c>
      <c r="Z111" s="101">
        <v>0</v>
      </c>
      <c r="AA111" s="101">
        <v>0</v>
      </c>
      <c r="AB111" s="101">
        <v>0</v>
      </c>
      <c r="AC111" s="101">
        <v>0</v>
      </c>
      <c r="AD111" s="101">
        <v>0</v>
      </c>
      <c r="AE111" s="101">
        <v>0</v>
      </c>
      <c r="AF111" s="101">
        <v>0</v>
      </c>
      <c r="AG111" s="101">
        <v>0</v>
      </c>
      <c r="AH111" s="101">
        <v>0</v>
      </c>
      <c r="AI111" s="101">
        <v>0</v>
      </c>
      <c r="AJ111" s="101">
        <v>0</v>
      </c>
      <c r="AK111" s="101">
        <v>0</v>
      </c>
      <c r="AL111" s="101">
        <v>0</v>
      </c>
      <c r="AM111" s="101">
        <v>0</v>
      </c>
      <c r="AN111" s="101">
        <v>0</v>
      </c>
      <c r="AO111" s="101">
        <v>0</v>
      </c>
      <c r="AP111" s="101">
        <v>0</v>
      </c>
      <c r="AQ111" s="101">
        <v>0</v>
      </c>
      <c r="AR111" s="101">
        <v>0</v>
      </c>
      <c r="AS111" s="101">
        <v>0</v>
      </c>
      <c r="AT111" s="101">
        <v>0</v>
      </c>
      <c r="AU111" s="101">
        <v>0</v>
      </c>
      <c r="AV111" s="101">
        <v>0</v>
      </c>
      <c r="AW111" s="101">
        <v>0</v>
      </c>
      <c r="AX111" s="101">
        <v>0</v>
      </c>
      <c r="AY111" s="101">
        <v>0</v>
      </c>
      <c r="AZ111" s="101">
        <v>0</v>
      </c>
      <c r="BA111" s="101">
        <v>0</v>
      </c>
      <c r="BB111" s="101">
        <v>0</v>
      </c>
      <c r="BC111" s="101">
        <v>0</v>
      </c>
      <c r="BD111" s="101">
        <v>0</v>
      </c>
      <c r="BE111" s="101">
        <v>0</v>
      </c>
      <c r="BF111" s="101">
        <v>0</v>
      </c>
      <c r="BG111" s="101">
        <v>0</v>
      </c>
      <c r="BH111" s="101">
        <v>0</v>
      </c>
      <c r="BI111" s="101">
        <v>0</v>
      </c>
      <c r="BJ111" s="101">
        <v>0</v>
      </c>
      <c r="BK111" s="101">
        <v>0</v>
      </c>
      <c r="BL111" s="101">
        <v>0</v>
      </c>
      <c r="BM111" s="101">
        <v>0</v>
      </c>
      <c r="BN111" s="101">
        <v>0</v>
      </c>
      <c r="BO111" s="101">
        <v>0</v>
      </c>
      <c r="BP111" s="101">
        <v>0</v>
      </c>
      <c r="BQ111" s="101">
        <v>0</v>
      </c>
      <c r="BR111" s="101">
        <v>0</v>
      </c>
      <c r="BS111" s="101">
        <v>0</v>
      </c>
      <c r="BT111" s="101">
        <v>0</v>
      </c>
      <c r="BU111" s="101">
        <v>0</v>
      </c>
      <c r="BV111" s="101">
        <v>0</v>
      </c>
      <c r="BW111" s="101">
        <v>0</v>
      </c>
      <c r="BX111" s="101">
        <v>0</v>
      </c>
      <c r="BY111" s="101">
        <v>0</v>
      </c>
      <c r="BZ111" s="101">
        <v>0</v>
      </c>
      <c r="CA111" s="90" t="s">
        <v>876</v>
      </c>
    </row>
  </sheetData>
  <mergeCells count="41">
    <mergeCell ref="BW23:BX23"/>
    <mergeCell ref="CA20:CA24"/>
    <mergeCell ref="BY23:BZ23"/>
    <mergeCell ref="AN21:BV21"/>
    <mergeCell ref="AO23:AT23"/>
    <mergeCell ref="AV23:BA23"/>
    <mergeCell ref="BC23:BH23"/>
    <mergeCell ref="Q17:CA17"/>
    <mergeCell ref="BY6:CA6"/>
    <mergeCell ref="AN22:AT22"/>
    <mergeCell ref="AU22:BA22"/>
    <mergeCell ref="Z22:AF22"/>
    <mergeCell ref="BW20:BZ22"/>
    <mergeCell ref="AG22:AM22"/>
    <mergeCell ref="S22:Y22"/>
    <mergeCell ref="L22:R22"/>
    <mergeCell ref="AN20:BV20"/>
    <mergeCell ref="BP22:BV22"/>
    <mergeCell ref="M23:R23"/>
    <mergeCell ref="T23:Y23"/>
    <mergeCell ref="E21:AM21"/>
    <mergeCell ref="BB22:BH22"/>
    <mergeCell ref="BI22:BO22"/>
    <mergeCell ref="BJ23:BO23"/>
    <mergeCell ref="BQ23:BV23"/>
    <mergeCell ref="F23:K23"/>
    <mergeCell ref="AA23:AF23"/>
    <mergeCell ref="AH23:AM23"/>
    <mergeCell ref="E22:K22"/>
    <mergeCell ref="A20:A24"/>
    <mergeCell ref="B20:B24"/>
    <mergeCell ref="C20:C24"/>
    <mergeCell ref="D20:D24"/>
    <mergeCell ref="E20:AM20"/>
    <mergeCell ref="BY2:CA2"/>
    <mergeCell ref="A9:AM9"/>
    <mergeCell ref="O10:P10"/>
    <mergeCell ref="Q10:R10"/>
    <mergeCell ref="N13:Z13"/>
    <mergeCell ref="N12:AG12"/>
    <mergeCell ref="BX4:CA4"/>
  </mergeCells>
  <phoneticPr fontId="16" type="noConversion"/>
  <pageMargins left="0" right="0" top="0" bottom="0" header="0" footer="0"/>
  <pageSetup paperSize="9" scale="27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12"/>
  <sheetViews>
    <sheetView view="pageBreakPreview" topLeftCell="A7" zoomScale="80" zoomScaleNormal="98" zoomScaleSheetLayoutView="80" workbookViewId="0">
      <selection activeCell="W107" sqref="W107"/>
    </sheetView>
  </sheetViews>
  <sheetFormatPr defaultRowHeight="15.75" outlineLevelRow="2" x14ac:dyDescent="0.25"/>
  <cols>
    <col min="1" max="1" width="8" style="1" customWidth="1"/>
    <col min="2" max="2" width="57.7109375" style="1" customWidth="1"/>
    <col min="3" max="3" width="12.85546875" style="1" customWidth="1"/>
    <col min="4" max="4" width="19.7109375" style="1" customWidth="1"/>
    <col min="5" max="6" width="4.7109375" style="1" customWidth="1"/>
    <col min="7" max="7" width="9" style="1" customWidth="1"/>
    <col min="8" max="8" width="5.5703125" style="1" customWidth="1"/>
    <col min="9" max="11" width="4.7109375" style="1" customWidth="1"/>
    <col min="12" max="12" width="6.7109375" style="1" customWidth="1"/>
    <col min="13" max="19" width="4.7109375" style="1" customWidth="1"/>
    <col min="20" max="20" width="9.85546875" style="1" customWidth="1"/>
    <col min="21" max="22" width="7.140625" style="1" customWidth="1"/>
    <col min="23" max="26" width="4.7109375" style="1" customWidth="1"/>
    <col min="27" max="27" width="6" style="1" customWidth="1"/>
    <col min="28" max="33" width="4.7109375" style="1" customWidth="1"/>
    <col min="34" max="34" width="6.85546875" style="1" customWidth="1"/>
    <col min="35" max="16384" width="9.140625" style="1"/>
  </cols>
  <sheetData>
    <row r="1" spans="1:34" s="3" customFormat="1" ht="12" x14ac:dyDescent="0.2">
      <c r="AH1" s="4" t="s">
        <v>793</v>
      </c>
    </row>
    <row r="2" spans="1:34" s="3" customFormat="1" ht="24" customHeight="1" x14ac:dyDescent="0.2">
      <c r="AD2" s="181" t="s">
        <v>3</v>
      </c>
      <c r="AE2" s="181"/>
      <c r="AF2" s="181"/>
      <c r="AG2" s="181"/>
      <c r="AH2" s="181"/>
    </row>
    <row r="3" spans="1:34" s="3" customFormat="1" ht="24" customHeight="1" x14ac:dyDescent="0.2">
      <c r="AD3" s="5"/>
      <c r="AE3" s="5"/>
      <c r="AF3" s="5"/>
      <c r="AG3" s="5"/>
      <c r="AH3" s="5"/>
    </row>
    <row r="4" spans="1:34" s="3" customFormat="1" ht="24.75" customHeight="1" x14ac:dyDescent="0.2">
      <c r="Y4" s="52"/>
      <c r="Z4" s="52"/>
      <c r="AA4" s="186" t="s">
        <v>923</v>
      </c>
      <c r="AB4" s="186"/>
      <c r="AC4" s="186"/>
      <c r="AD4" s="186"/>
      <c r="AE4" s="186"/>
      <c r="AF4" s="186"/>
      <c r="AG4" s="186"/>
      <c r="AH4" s="186"/>
    </row>
    <row r="5" spans="1:34" s="3" customFormat="1" ht="24" customHeight="1" x14ac:dyDescent="0.2">
      <c r="Y5" s="158"/>
      <c r="Z5" s="158"/>
      <c r="AA5" s="158"/>
      <c r="AB5" s="158"/>
      <c r="AC5" s="187" t="str">
        <f>Ф10!R5</f>
        <v>С.Ю. Ковалевский</v>
      </c>
      <c r="AD5" s="187"/>
      <c r="AE5" s="187"/>
      <c r="AF5" s="187"/>
      <c r="AG5" s="187"/>
      <c r="AH5" s="187"/>
    </row>
    <row r="6" spans="1:34" s="3" customFormat="1" ht="24" customHeight="1" x14ac:dyDescent="0.2">
      <c r="Y6" s="188" t="s">
        <v>924</v>
      </c>
      <c r="Z6" s="188"/>
      <c r="AA6" s="188"/>
      <c r="AB6" s="188"/>
      <c r="AC6" s="126"/>
      <c r="AD6" s="54"/>
      <c r="AE6" s="54"/>
      <c r="AF6" s="54"/>
      <c r="AG6" s="54"/>
      <c r="AH6" s="52"/>
    </row>
    <row r="7" spans="1:34" s="3" customFormat="1" ht="24" customHeight="1" x14ac:dyDescent="0.2">
      <c r="Y7" s="52"/>
      <c r="Z7" s="52"/>
      <c r="AA7" s="42" t="s">
        <v>925</v>
      </c>
      <c r="AB7" s="52"/>
      <c r="AC7" s="52"/>
      <c r="AD7" s="54"/>
      <c r="AE7" s="54"/>
      <c r="AF7" s="54"/>
      <c r="AG7" s="54"/>
      <c r="AH7" s="154"/>
    </row>
    <row r="8" spans="1:34" s="3" customFormat="1" ht="24" customHeight="1" x14ac:dyDescent="0.2">
      <c r="AD8" s="5"/>
      <c r="AE8" s="5"/>
      <c r="AF8" s="5"/>
      <c r="AG8" s="5"/>
      <c r="AH8" s="5"/>
    </row>
    <row r="9" spans="1:34" s="41" customFormat="1" ht="35.25" customHeight="1" x14ac:dyDescent="0.25">
      <c r="A9" s="248" t="s">
        <v>794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</row>
    <row r="10" spans="1:34" s="41" customFormat="1" ht="14.25" x14ac:dyDescent="0.2">
      <c r="J10" s="42" t="s">
        <v>693</v>
      </c>
      <c r="K10" s="245" t="str">
        <f>Ф13!O10</f>
        <v>2</v>
      </c>
      <c r="L10" s="246"/>
      <c r="M10" s="249" t="s">
        <v>725</v>
      </c>
      <c r="N10" s="249"/>
      <c r="O10" s="245" t="str">
        <f>Ф13!S10</f>
        <v>2022</v>
      </c>
      <c r="P10" s="246"/>
      <c r="Q10" s="41" t="s">
        <v>695</v>
      </c>
    </row>
    <row r="11" spans="1:34" ht="11.25" customHeight="1" x14ac:dyDescent="0.25"/>
    <row r="12" spans="1:34" s="41" customFormat="1" ht="14.25" x14ac:dyDescent="0.2">
      <c r="J12" s="42" t="s">
        <v>696</v>
      </c>
      <c r="K12" s="185" t="str">
        <f>Ф13!N12</f>
        <v>Общество с ограниченной ответственностью "Артемовская электросетевая компания"</v>
      </c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</row>
    <row r="13" spans="1:34" s="2" customFormat="1" ht="10.5" customHeight="1" x14ac:dyDescent="0.2">
      <c r="K13" s="184" t="s">
        <v>4</v>
      </c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AA13" s="43"/>
      <c r="AB13" s="43"/>
    </row>
    <row r="14" spans="1:34" ht="11.25" customHeight="1" x14ac:dyDescent="0.25"/>
    <row r="15" spans="1:34" s="41" customFormat="1" ht="14.25" x14ac:dyDescent="0.2">
      <c r="N15" s="42" t="s">
        <v>697</v>
      </c>
      <c r="O15" s="245" t="str">
        <f>Ф13!S15</f>
        <v>2022</v>
      </c>
      <c r="P15" s="246"/>
      <c r="Q15" s="41" t="s">
        <v>5</v>
      </c>
    </row>
    <row r="16" spans="1:34" ht="11.25" customHeight="1" x14ac:dyDescent="0.25"/>
    <row r="17" spans="1:34" s="41" customFormat="1" ht="28.5" customHeight="1" x14ac:dyDescent="0.2">
      <c r="L17" s="42" t="s">
        <v>698</v>
      </c>
      <c r="M17" s="247" t="str">
        <f>Ф13!Q17</f>
        <v>Приказом Министерства энергетики и газоснабжения Приморского края  № 45пр-183 от 21.10.2021 года</v>
      </c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</row>
    <row r="18" spans="1:34" s="2" customFormat="1" ht="12" customHeight="1" x14ac:dyDescent="0.2">
      <c r="M18" s="184" t="s">
        <v>6</v>
      </c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</row>
    <row r="19" spans="1:34" s="52" customFormat="1" ht="11.25" customHeight="1" x14ac:dyDescent="0.2">
      <c r="H19" s="58"/>
      <c r="I19" s="58"/>
      <c r="J19" s="58"/>
      <c r="K19" s="58"/>
      <c r="L19" s="58"/>
      <c r="M19" s="58"/>
      <c r="N19" s="58"/>
    </row>
    <row r="20" spans="1:34" s="3" customFormat="1" ht="15" customHeight="1" x14ac:dyDescent="0.2">
      <c r="A20" s="189" t="s">
        <v>699</v>
      </c>
      <c r="B20" s="189" t="s">
        <v>700</v>
      </c>
      <c r="C20" s="189" t="s">
        <v>701</v>
      </c>
      <c r="D20" s="189" t="s">
        <v>795</v>
      </c>
      <c r="E20" s="250" t="s">
        <v>994</v>
      </c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2"/>
    </row>
    <row r="21" spans="1:34" s="3" customFormat="1" ht="15" customHeight="1" x14ac:dyDescent="0.2">
      <c r="A21" s="190"/>
      <c r="B21" s="190"/>
      <c r="C21" s="190"/>
      <c r="D21" s="190"/>
      <c r="E21" s="193" t="s">
        <v>0</v>
      </c>
      <c r="F21" s="194"/>
      <c r="G21" s="194"/>
      <c r="H21" s="194"/>
      <c r="I21" s="195"/>
      <c r="J21" s="193" t="s">
        <v>1</v>
      </c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5"/>
    </row>
    <row r="22" spans="1:34" s="3" customFormat="1" ht="15" customHeight="1" x14ac:dyDescent="0.2">
      <c r="A22" s="190"/>
      <c r="B22" s="190"/>
      <c r="C22" s="190"/>
      <c r="D22" s="190"/>
      <c r="E22" s="193" t="s">
        <v>706</v>
      </c>
      <c r="F22" s="194"/>
      <c r="G22" s="194"/>
      <c r="H22" s="194"/>
      <c r="I22" s="195"/>
      <c r="J22" s="193" t="s">
        <v>706</v>
      </c>
      <c r="K22" s="194"/>
      <c r="L22" s="194"/>
      <c r="M22" s="194"/>
      <c r="N22" s="195"/>
      <c r="O22" s="193" t="s">
        <v>707</v>
      </c>
      <c r="P22" s="194"/>
      <c r="Q22" s="194"/>
      <c r="R22" s="194"/>
      <c r="S22" s="195"/>
      <c r="T22" s="193" t="s">
        <v>708</v>
      </c>
      <c r="U22" s="194"/>
      <c r="V22" s="194"/>
      <c r="W22" s="194"/>
      <c r="X22" s="195"/>
      <c r="Y22" s="193" t="s">
        <v>709</v>
      </c>
      <c r="Z22" s="194"/>
      <c r="AA22" s="194"/>
      <c r="AB22" s="194"/>
      <c r="AC22" s="195"/>
      <c r="AD22" s="193" t="s">
        <v>710</v>
      </c>
      <c r="AE22" s="194"/>
      <c r="AF22" s="194"/>
      <c r="AG22" s="194"/>
      <c r="AH22" s="195"/>
    </row>
    <row r="23" spans="1:34" s="3" customFormat="1" ht="93.75" customHeight="1" x14ac:dyDescent="0.2">
      <c r="A23" s="190"/>
      <c r="B23" s="190"/>
      <c r="C23" s="190"/>
      <c r="D23" s="190"/>
      <c r="E23" s="63" t="s">
        <v>739</v>
      </c>
      <c r="F23" s="63" t="s">
        <v>740</v>
      </c>
      <c r="G23" s="63" t="s">
        <v>741</v>
      </c>
      <c r="H23" s="63" t="s">
        <v>346</v>
      </c>
      <c r="I23" s="63" t="s">
        <v>742</v>
      </c>
      <c r="J23" s="63" t="s">
        <v>739</v>
      </c>
      <c r="K23" s="63" t="s">
        <v>740</v>
      </c>
      <c r="L23" s="63" t="s">
        <v>741</v>
      </c>
      <c r="M23" s="63" t="s">
        <v>346</v>
      </c>
      <c r="N23" s="63" t="s">
        <v>742</v>
      </c>
      <c r="O23" s="63" t="s">
        <v>739</v>
      </c>
      <c r="P23" s="63" t="s">
        <v>740</v>
      </c>
      <c r="Q23" s="63" t="s">
        <v>741</v>
      </c>
      <c r="R23" s="63" t="s">
        <v>346</v>
      </c>
      <c r="S23" s="63" t="s">
        <v>742</v>
      </c>
      <c r="T23" s="63" t="s">
        <v>739</v>
      </c>
      <c r="U23" s="63" t="s">
        <v>740</v>
      </c>
      <c r="V23" s="63" t="s">
        <v>741</v>
      </c>
      <c r="W23" s="63" t="s">
        <v>346</v>
      </c>
      <c r="X23" s="63" t="s">
        <v>742</v>
      </c>
      <c r="Y23" s="63" t="s">
        <v>739</v>
      </c>
      <c r="Z23" s="63" t="s">
        <v>740</v>
      </c>
      <c r="AA23" s="63" t="s">
        <v>741</v>
      </c>
      <c r="AB23" s="63" t="s">
        <v>346</v>
      </c>
      <c r="AC23" s="63" t="s">
        <v>742</v>
      </c>
      <c r="AD23" s="63" t="s">
        <v>739</v>
      </c>
      <c r="AE23" s="63" t="s">
        <v>740</v>
      </c>
      <c r="AF23" s="63" t="s">
        <v>741</v>
      </c>
      <c r="AG23" s="63" t="s">
        <v>346</v>
      </c>
      <c r="AH23" s="63" t="s">
        <v>742</v>
      </c>
    </row>
    <row r="24" spans="1:34" s="3" customFormat="1" ht="18" customHeight="1" x14ac:dyDescent="0.2">
      <c r="A24" s="64">
        <v>1</v>
      </c>
      <c r="B24" s="64">
        <v>2</v>
      </c>
      <c r="C24" s="64">
        <v>3</v>
      </c>
      <c r="D24" s="64">
        <v>4</v>
      </c>
      <c r="E24" s="64" t="s">
        <v>159</v>
      </c>
      <c r="F24" s="64" t="s">
        <v>164</v>
      </c>
      <c r="G24" s="64" t="s">
        <v>165</v>
      </c>
      <c r="H24" s="64" t="s">
        <v>166</v>
      </c>
      <c r="I24" s="64" t="s">
        <v>167</v>
      </c>
      <c r="J24" s="64" t="s">
        <v>176</v>
      </c>
      <c r="K24" s="64" t="s">
        <v>180</v>
      </c>
      <c r="L24" s="64" t="s">
        <v>182</v>
      </c>
      <c r="M24" s="64" t="s">
        <v>184</v>
      </c>
      <c r="N24" s="64" t="s">
        <v>186</v>
      </c>
      <c r="O24" s="64" t="s">
        <v>199</v>
      </c>
      <c r="P24" s="64" t="s">
        <v>203</v>
      </c>
      <c r="Q24" s="64" t="s">
        <v>204</v>
      </c>
      <c r="R24" s="64" t="s">
        <v>205</v>
      </c>
      <c r="S24" s="64" t="s">
        <v>206</v>
      </c>
      <c r="T24" s="64" t="s">
        <v>544</v>
      </c>
      <c r="U24" s="64" t="s">
        <v>546</v>
      </c>
      <c r="V24" s="64" t="s">
        <v>548</v>
      </c>
      <c r="W24" s="64" t="s">
        <v>549</v>
      </c>
      <c r="X24" s="64" t="s">
        <v>796</v>
      </c>
      <c r="Y24" s="64" t="s">
        <v>552</v>
      </c>
      <c r="Z24" s="64" t="s">
        <v>554</v>
      </c>
      <c r="AA24" s="64" t="s">
        <v>558</v>
      </c>
      <c r="AB24" s="64" t="s">
        <v>562</v>
      </c>
      <c r="AC24" s="64" t="s">
        <v>797</v>
      </c>
      <c r="AD24" s="64" t="s">
        <v>567</v>
      </c>
      <c r="AE24" s="64" t="s">
        <v>571</v>
      </c>
      <c r="AF24" s="64" t="s">
        <v>572</v>
      </c>
      <c r="AG24" s="64" t="s">
        <v>573</v>
      </c>
      <c r="AH24" s="64" t="s">
        <v>574</v>
      </c>
    </row>
    <row r="25" spans="1:34" s="3" customFormat="1" ht="15.75" customHeight="1" x14ac:dyDescent="0.2">
      <c r="A25" s="70" t="s">
        <v>838</v>
      </c>
      <c r="B25" s="78" t="s">
        <v>712</v>
      </c>
      <c r="C25" s="92" t="s">
        <v>876</v>
      </c>
      <c r="D25" s="92" t="str">
        <f>D26</f>
        <v>нд</v>
      </c>
      <c r="E25" s="139">
        <f>E27+E29</f>
        <v>0</v>
      </c>
      <c r="F25" s="139">
        <f t="shared" ref="F25:AH25" si="0">F27+F29</f>
        <v>0</v>
      </c>
      <c r="G25" s="139">
        <f t="shared" si="0"/>
        <v>15.362999999999998</v>
      </c>
      <c r="H25" s="139">
        <f t="shared" si="0"/>
        <v>3.15</v>
      </c>
      <c r="I25" s="139">
        <f t="shared" si="0"/>
        <v>0</v>
      </c>
      <c r="J25" s="139">
        <f t="shared" si="0"/>
        <v>0</v>
      </c>
      <c r="K25" s="139">
        <f t="shared" si="0"/>
        <v>0</v>
      </c>
      <c r="L25" s="139">
        <f t="shared" si="0"/>
        <v>4.673</v>
      </c>
      <c r="M25" s="139">
        <f t="shared" si="0"/>
        <v>1.26</v>
      </c>
      <c r="N25" s="139">
        <f t="shared" si="0"/>
        <v>0</v>
      </c>
      <c r="O25" s="139">
        <f t="shared" si="0"/>
        <v>0</v>
      </c>
      <c r="P25" s="139">
        <f t="shared" si="0"/>
        <v>0</v>
      </c>
      <c r="Q25" s="139">
        <f t="shared" si="0"/>
        <v>2.59</v>
      </c>
      <c r="R25" s="139">
        <f t="shared" si="0"/>
        <v>0.63</v>
      </c>
      <c r="S25" s="139">
        <f t="shared" si="0"/>
        <v>0</v>
      </c>
      <c r="T25" s="139">
        <f t="shared" si="0"/>
        <v>0</v>
      </c>
      <c r="U25" s="139">
        <f t="shared" si="0"/>
        <v>0</v>
      </c>
      <c r="V25" s="139">
        <f t="shared" si="0"/>
        <v>2.0830000000000002</v>
      </c>
      <c r="W25" s="139">
        <f t="shared" si="0"/>
        <v>0.63</v>
      </c>
      <c r="X25" s="139">
        <f t="shared" si="0"/>
        <v>0</v>
      </c>
      <c r="Y25" s="139">
        <f t="shared" si="0"/>
        <v>0</v>
      </c>
      <c r="Z25" s="139">
        <f t="shared" si="0"/>
        <v>0</v>
      </c>
      <c r="AA25" s="139">
        <f t="shared" si="0"/>
        <v>0</v>
      </c>
      <c r="AB25" s="139">
        <f t="shared" si="0"/>
        <v>0</v>
      </c>
      <c r="AC25" s="139">
        <f t="shared" si="0"/>
        <v>0</v>
      </c>
      <c r="AD25" s="139">
        <f t="shared" si="0"/>
        <v>0</v>
      </c>
      <c r="AE25" s="139">
        <f t="shared" si="0"/>
        <v>0</v>
      </c>
      <c r="AF25" s="139">
        <f t="shared" si="0"/>
        <v>0</v>
      </c>
      <c r="AG25" s="139">
        <f t="shared" si="0"/>
        <v>0</v>
      </c>
      <c r="AH25" s="139">
        <f t="shared" si="0"/>
        <v>0</v>
      </c>
    </row>
    <row r="26" spans="1:34" s="3" customFormat="1" ht="15.75" customHeight="1" x14ac:dyDescent="0.2">
      <c r="A26" s="72" t="s">
        <v>839</v>
      </c>
      <c r="B26" s="80" t="s">
        <v>840</v>
      </c>
      <c r="C26" s="94" t="s">
        <v>876</v>
      </c>
      <c r="D26" s="94" t="str">
        <f>D33</f>
        <v>нд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</row>
    <row r="27" spans="1:34" ht="31.5" customHeight="1" x14ac:dyDescent="0.25">
      <c r="A27" s="72" t="s">
        <v>841</v>
      </c>
      <c r="B27" s="80" t="s">
        <v>842</v>
      </c>
      <c r="C27" s="94" t="s">
        <v>876</v>
      </c>
      <c r="D27" s="94" t="s">
        <v>876</v>
      </c>
      <c r="E27" s="138">
        <f>E58</f>
        <v>0</v>
      </c>
      <c r="F27" s="138">
        <f t="shared" ref="F27:AH27" si="1">F58</f>
        <v>0</v>
      </c>
      <c r="G27" s="138">
        <f t="shared" si="1"/>
        <v>15.362999999999998</v>
      </c>
      <c r="H27" s="138">
        <f t="shared" si="1"/>
        <v>2.52</v>
      </c>
      <c r="I27" s="138">
        <f t="shared" si="1"/>
        <v>0</v>
      </c>
      <c r="J27" s="138">
        <f t="shared" si="1"/>
        <v>0</v>
      </c>
      <c r="K27" s="138">
        <f t="shared" si="1"/>
        <v>0</v>
      </c>
      <c r="L27" s="138">
        <f t="shared" si="1"/>
        <v>4.673</v>
      </c>
      <c r="M27" s="138">
        <f t="shared" si="1"/>
        <v>0.63</v>
      </c>
      <c r="N27" s="138">
        <f t="shared" si="1"/>
        <v>0</v>
      </c>
      <c r="O27" s="138">
        <f t="shared" si="1"/>
        <v>0</v>
      </c>
      <c r="P27" s="138">
        <f t="shared" si="1"/>
        <v>0</v>
      </c>
      <c r="Q27" s="138">
        <f t="shared" si="1"/>
        <v>2.59</v>
      </c>
      <c r="R27" s="138">
        <f t="shared" si="1"/>
        <v>0.63</v>
      </c>
      <c r="S27" s="138">
        <f t="shared" si="1"/>
        <v>0</v>
      </c>
      <c r="T27" s="138">
        <f t="shared" si="1"/>
        <v>0</v>
      </c>
      <c r="U27" s="138">
        <f t="shared" si="1"/>
        <v>0</v>
      </c>
      <c r="V27" s="138">
        <f t="shared" si="1"/>
        <v>2.0830000000000002</v>
      </c>
      <c r="W27" s="138">
        <f t="shared" si="1"/>
        <v>0</v>
      </c>
      <c r="X27" s="138">
        <f t="shared" si="1"/>
        <v>0</v>
      </c>
      <c r="Y27" s="138">
        <f t="shared" si="1"/>
        <v>0</v>
      </c>
      <c r="Z27" s="138">
        <f t="shared" si="1"/>
        <v>0</v>
      </c>
      <c r="AA27" s="138">
        <f t="shared" si="1"/>
        <v>0</v>
      </c>
      <c r="AB27" s="138">
        <f t="shared" si="1"/>
        <v>0</v>
      </c>
      <c r="AC27" s="138">
        <f t="shared" si="1"/>
        <v>0</v>
      </c>
      <c r="AD27" s="138">
        <f t="shared" si="1"/>
        <v>0</v>
      </c>
      <c r="AE27" s="138">
        <f t="shared" si="1"/>
        <v>0</v>
      </c>
      <c r="AF27" s="138">
        <f t="shared" si="1"/>
        <v>0</v>
      </c>
      <c r="AG27" s="138">
        <f t="shared" si="1"/>
        <v>0</v>
      </c>
      <c r="AH27" s="138">
        <f t="shared" si="1"/>
        <v>0</v>
      </c>
    </row>
    <row r="28" spans="1:34" s="2" customFormat="1" ht="39" customHeight="1" x14ac:dyDescent="0.2">
      <c r="A28" s="71" t="s">
        <v>843</v>
      </c>
      <c r="B28" s="79" t="s">
        <v>844</v>
      </c>
      <c r="C28" s="90" t="s">
        <v>876</v>
      </c>
      <c r="D28" s="90" t="s">
        <v>876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v>0</v>
      </c>
    </row>
    <row r="29" spans="1:34" s="2" customFormat="1" ht="26.25" customHeight="1" x14ac:dyDescent="0.2">
      <c r="A29" s="71" t="s">
        <v>845</v>
      </c>
      <c r="B29" s="79" t="s">
        <v>846</v>
      </c>
      <c r="C29" s="90" t="s">
        <v>876</v>
      </c>
      <c r="D29" s="90" t="s">
        <v>876</v>
      </c>
      <c r="E29" s="152">
        <f>E106</f>
        <v>0</v>
      </c>
      <c r="F29" s="152">
        <f t="shared" ref="F29:AH29" si="2">F106</f>
        <v>0</v>
      </c>
      <c r="G29" s="152">
        <f t="shared" si="2"/>
        <v>0</v>
      </c>
      <c r="H29" s="152">
        <f t="shared" si="2"/>
        <v>0.63</v>
      </c>
      <c r="I29" s="152">
        <f t="shared" si="2"/>
        <v>0</v>
      </c>
      <c r="J29" s="152">
        <f t="shared" si="2"/>
        <v>0</v>
      </c>
      <c r="K29" s="152">
        <f t="shared" si="2"/>
        <v>0</v>
      </c>
      <c r="L29" s="152">
        <f t="shared" si="2"/>
        <v>0</v>
      </c>
      <c r="M29" s="152">
        <f t="shared" si="2"/>
        <v>0.63</v>
      </c>
      <c r="N29" s="152">
        <f t="shared" si="2"/>
        <v>0</v>
      </c>
      <c r="O29" s="152">
        <f t="shared" si="2"/>
        <v>0</v>
      </c>
      <c r="P29" s="152">
        <f t="shared" si="2"/>
        <v>0</v>
      </c>
      <c r="Q29" s="152">
        <f t="shared" si="2"/>
        <v>0</v>
      </c>
      <c r="R29" s="152">
        <f t="shared" si="2"/>
        <v>0</v>
      </c>
      <c r="S29" s="152">
        <f t="shared" si="2"/>
        <v>0</v>
      </c>
      <c r="T29" s="152">
        <f t="shared" si="2"/>
        <v>0</v>
      </c>
      <c r="U29" s="152">
        <f t="shared" si="2"/>
        <v>0</v>
      </c>
      <c r="V29" s="152">
        <f t="shared" si="2"/>
        <v>0</v>
      </c>
      <c r="W29" s="152">
        <f t="shared" si="2"/>
        <v>0.63</v>
      </c>
      <c r="X29" s="152">
        <f t="shared" si="2"/>
        <v>0</v>
      </c>
      <c r="Y29" s="152">
        <f t="shared" si="2"/>
        <v>0</v>
      </c>
      <c r="Z29" s="152">
        <f t="shared" si="2"/>
        <v>0</v>
      </c>
      <c r="AA29" s="152">
        <f t="shared" si="2"/>
        <v>0</v>
      </c>
      <c r="AB29" s="152">
        <f t="shared" si="2"/>
        <v>0</v>
      </c>
      <c r="AC29" s="152">
        <f t="shared" si="2"/>
        <v>0</v>
      </c>
      <c r="AD29" s="152">
        <f t="shared" si="2"/>
        <v>0</v>
      </c>
      <c r="AE29" s="152">
        <f t="shared" si="2"/>
        <v>0</v>
      </c>
      <c r="AF29" s="152">
        <f t="shared" si="2"/>
        <v>0</v>
      </c>
      <c r="AG29" s="152">
        <f t="shared" si="2"/>
        <v>0</v>
      </c>
      <c r="AH29" s="152">
        <f t="shared" si="2"/>
        <v>0</v>
      </c>
    </row>
    <row r="30" spans="1:34" ht="26.25" customHeight="1" x14ac:dyDescent="0.25">
      <c r="A30" s="71" t="s">
        <v>847</v>
      </c>
      <c r="B30" s="79" t="s">
        <v>848</v>
      </c>
      <c r="C30" s="90" t="s">
        <v>876</v>
      </c>
      <c r="D30" s="90" t="s">
        <v>876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</row>
    <row r="31" spans="1:34" ht="18" customHeight="1" x14ac:dyDescent="0.25">
      <c r="A31" s="71" t="s">
        <v>849</v>
      </c>
      <c r="B31" s="79" t="s">
        <v>850</v>
      </c>
      <c r="C31" s="90" t="s">
        <v>876</v>
      </c>
      <c r="D31" s="90" t="s">
        <v>876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0</v>
      </c>
      <c r="AB31" s="152">
        <v>0</v>
      </c>
      <c r="AC31" s="152">
        <v>0</v>
      </c>
      <c r="AD31" s="152">
        <v>0</v>
      </c>
      <c r="AE31" s="152">
        <v>0</v>
      </c>
      <c r="AF31" s="152">
        <v>0</v>
      </c>
      <c r="AG31" s="152">
        <v>0</v>
      </c>
      <c r="AH31" s="152">
        <v>0</v>
      </c>
    </row>
    <row r="32" spans="1:34" ht="18" customHeight="1" x14ac:dyDescent="0.25">
      <c r="A32" s="73" t="s">
        <v>851</v>
      </c>
      <c r="B32" s="81" t="str">
        <f>Ф10!B30</f>
        <v>Приморский край</v>
      </c>
      <c r="C32" s="90" t="s">
        <v>876</v>
      </c>
      <c r="D32" s="90" t="s">
        <v>876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</row>
    <row r="33" spans="1:34" ht="18" customHeight="1" x14ac:dyDescent="0.25">
      <c r="A33" s="74" t="s">
        <v>20</v>
      </c>
      <c r="B33" s="82" t="s">
        <v>852</v>
      </c>
      <c r="C33" s="94" t="s">
        <v>876</v>
      </c>
      <c r="D33" s="94" t="str">
        <f>D50</f>
        <v>нд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</row>
    <row r="34" spans="1:34" ht="30" hidden="1" customHeight="1" x14ac:dyDescent="0.25">
      <c r="A34" s="73" t="s">
        <v>22</v>
      </c>
      <c r="B34" s="81" t="s">
        <v>853</v>
      </c>
      <c r="C34" s="90" t="s">
        <v>876</v>
      </c>
      <c r="D34" s="90" t="s">
        <v>876</v>
      </c>
      <c r="E34" s="152" t="s">
        <v>876</v>
      </c>
      <c r="F34" s="152" t="s">
        <v>876</v>
      </c>
      <c r="G34" s="152" t="s">
        <v>876</v>
      </c>
      <c r="H34" s="152" t="s">
        <v>876</v>
      </c>
      <c r="I34" s="152" t="s">
        <v>876</v>
      </c>
      <c r="J34" s="152" t="s">
        <v>876</v>
      </c>
      <c r="K34" s="152" t="s">
        <v>876</v>
      </c>
      <c r="L34" s="152" t="s">
        <v>876</v>
      </c>
      <c r="M34" s="152" t="s">
        <v>876</v>
      </c>
      <c r="N34" s="152" t="s">
        <v>876</v>
      </c>
      <c r="O34" s="152" t="s">
        <v>876</v>
      </c>
      <c r="P34" s="152" t="s">
        <v>876</v>
      </c>
      <c r="Q34" s="152" t="s">
        <v>876</v>
      </c>
      <c r="R34" s="152" t="s">
        <v>876</v>
      </c>
      <c r="S34" s="152" t="s">
        <v>876</v>
      </c>
      <c r="T34" s="152" t="s">
        <v>876</v>
      </c>
      <c r="U34" s="152" t="s">
        <v>876</v>
      </c>
      <c r="V34" s="152" t="s">
        <v>876</v>
      </c>
      <c r="W34" s="152" t="s">
        <v>876</v>
      </c>
      <c r="X34" s="152" t="s">
        <v>876</v>
      </c>
      <c r="Y34" s="152" t="s">
        <v>876</v>
      </c>
      <c r="Z34" s="152" t="s">
        <v>876</v>
      </c>
      <c r="AA34" s="152" t="s">
        <v>876</v>
      </c>
      <c r="AB34" s="152" t="s">
        <v>876</v>
      </c>
      <c r="AC34" s="152" t="s">
        <v>876</v>
      </c>
      <c r="AD34" s="152" t="s">
        <v>876</v>
      </c>
      <c r="AE34" s="152" t="s">
        <v>876</v>
      </c>
      <c r="AF34" s="152" t="s">
        <v>876</v>
      </c>
      <c r="AG34" s="152" t="s">
        <v>876</v>
      </c>
      <c r="AH34" s="152" t="s">
        <v>876</v>
      </c>
    </row>
    <row r="35" spans="1:34" ht="36" hidden="1" customHeight="1" outlineLevel="1" x14ac:dyDescent="0.25">
      <c r="A35" s="73" t="s">
        <v>439</v>
      </c>
      <c r="B35" s="81" t="s">
        <v>854</v>
      </c>
      <c r="C35" s="90" t="s">
        <v>876</v>
      </c>
      <c r="D35" s="90" t="s">
        <v>876</v>
      </c>
      <c r="E35" s="152" t="s">
        <v>876</v>
      </c>
      <c r="F35" s="152" t="s">
        <v>876</v>
      </c>
      <c r="G35" s="152" t="s">
        <v>876</v>
      </c>
      <c r="H35" s="152" t="s">
        <v>876</v>
      </c>
      <c r="I35" s="152" t="s">
        <v>876</v>
      </c>
      <c r="J35" s="152" t="s">
        <v>876</v>
      </c>
      <c r="K35" s="152" t="s">
        <v>876</v>
      </c>
      <c r="L35" s="152" t="s">
        <v>876</v>
      </c>
      <c r="M35" s="152" t="s">
        <v>876</v>
      </c>
      <c r="N35" s="152" t="s">
        <v>876</v>
      </c>
      <c r="O35" s="152" t="s">
        <v>876</v>
      </c>
      <c r="P35" s="152" t="s">
        <v>876</v>
      </c>
      <c r="Q35" s="152" t="s">
        <v>876</v>
      </c>
      <c r="R35" s="152" t="s">
        <v>876</v>
      </c>
      <c r="S35" s="152" t="s">
        <v>876</v>
      </c>
      <c r="T35" s="152" t="s">
        <v>876</v>
      </c>
      <c r="U35" s="152" t="s">
        <v>876</v>
      </c>
      <c r="V35" s="152" t="s">
        <v>876</v>
      </c>
      <c r="W35" s="152" t="s">
        <v>876</v>
      </c>
      <c r="X35" s="152" t="s">
        <v>876</v>
      </c>
      <c r="Y35" s="152" t="s">
        <v>876</v>
      </c>
      <c r="Z35" s="152" t="s">
        <v>876</v>
      </c>
      <c r="AA35" s="152" t="s">
        <v>876</v>
      </c>
      <c r="AB35" s="152" t="s">
        <v>876</v>
      </c>
      <c r="AC35" s="152" t="s">
        <v>876</v>
      </c>
      <c r="AD35" s="152" t="s">
        <v>876</v>
      </c>
      <c r="AE35" s="152" t="s">
        <v>876</v>
      </c>
      <c r="AF35" s="152" t="s">
        <v>876</v>
      </c>
      <c r="AG35" s="152" t="s">
        <v>876</v>
      </c>
      <c r="AH35" s="152" t="s">
        <v>876</v>
      </c>
    </row>
    <row r="36" spans="1:34" ht="36" hidden="1" customHeight="1" outlineLevel="1" x14ac:dyDescent="0.25">
      <c r="A36" s="73" t="s">
        <v>444</v>
      </c>
      <c r="B36" s="81" t="s">
        <v>855</v>
      </c>
      <c r="C36" s="90" t="s">
        <v>876</v>
      </c>
      <c r="D36" s="90" t="s">
        <v>876</v>
      </c>
      <c r="E36" s="152" t="s">
        <v>876</v>
      </c>
      <c r="F36" s="152" t="s">
        <v>876</v>
      </c>
      <c r="G36" s="152" t="s">
        <v>876</v>
      </c>
      <c r="H36" s="152" t="s">
        <v>876</v>
      </c>
      <c r="I36" s="152" t="s">
        <v>876</v>
      </c>
      <c r="J36" s="152" t="s">
        <v>876</v>
      </c>
      <c r="K36" s="152" t="s">
        <v>876</v>
      </c>
      <c r="L36" s="152" t="s">
        <v>876</v>
      </c>
      <c r="M36" s="152" t="s">
        <v>876</v>
      </c>
      <c r="N36" s="152" t="s">
        <v>876</v>
      </c>
      <c r="O36" s="152" t="s">
        <v>876</v>
      </c>
      <c r="P36" s="152" t="s">
        <v>876</v>
      </c>
      <c r="Q36" s="152" t="s">
        <v>876</v>
      </c>
      <c r="R36" s="152" t="s">
        <v>876</v>
      </c>
      <c r="S36" s="152" t="s">
        <v>876</v>
      </c>
      <c r="T36" s="152" t="s">
        <v>876</v>
      </c>
      <c r="U36" s="152" t="s">
        <v>876</v>
      </c>
      <c r="V36" s="152" t="s">
        <v>876</v>
      </c>
      <c r="W36" s="152" t="s">
        <v>876</v>
      </c>
      <c r="X36" s="152" t="s">
        <v>876</v>
      </c>
      <c r="Y36" s="152" t="s">
        <v>876</v>
      </c>
      <c r="Z36" s="152" t="s">
        <v>876</v>
      </c>
      <c r="AA36" s="152" t="s">
        <v>876</v>
      </c>
      <c r="AB36" s="152" t="s">
        <v>876</v>
      </c>
      <c r="AC36" s="152" t="s">
        <v>876</v>
      </c>
      <c r="AD36" s="152" t="s">
        <v>876</v>
      </c>
      <c r="AE36" s="152" t="s">
        <v>876</v>
      </c>
      <c r="AF36" s="152" t="s">
        <v>876</v>
      </c>
      <c r="AG36" s="152" t="s">
        <v>876</v>
      </c>
      <c r="AH36" s="152" t="s">
        <v>876</v>
      </c>
    </row>
    <row r="37" spans="1:34" ht="27" hidden="1" customHeight="1" outlineLevel="1" x14ac:dyDescent="0.25">
      <c r="A37" s="73" t="s">
        <v>446</v>
      </c>
      <c r="B37" s="81" t="s">
        <v>856</v>
      </c>
      <c r="C37" s="90" t="s">
        <v>876</v>
      </c>
      <c r="D37" s="90" t="s">
        <v>876</v>
      </c>
      <c r="E37" s="152" t="s">
        <v>876</v>
      </c>
      <c r="F37" s="152" t="s">
        <v>876</v>
      </c>
      <c r="G37" s="152" t="s">
        <v>876</v>
      </c>
      <c r="H37" s="152" t="s">
        <v>876</v>
      </c>
      <c r="I37" s="152" t="s">
        <v>876</v>
      </c>
      <c r="J37" s="152" t="s">
        <v>876</v>
      </c>
      <c r="K37" s="152" t="s">
        <v>876</v>
      </c>
      <c r="L37" s="152" t="s">
        <v>876</v>
      </c>
      <c r="M37" s="152" t="s">
        <v>876</v>
      </c>
      <c r="N37" s="152" t="s">
        <v>876</v>
      </c>
      <c r="O37" s="152" t="s">
        <v>876</v>
      </c>
      <c r="P37" s="152" t="s">
        <v>876</v>
      </c>
      <c r="Q37" s="152" t="s">
        <v>876</v>
      </c>
      <c r="R37" s="152" t="s">
        <v>876</v>
      </c>
      <c r="S37" s="152" t="s">
        <v>876</v>
      </c>
      <c r="T37" s="152" t="s">
        <v>876</v>
      </c>
      <c r="U37" s="152" t="s">
        <v>876</v>
      </c>
      <c r="V37" s="152" t="s">
        <v>876</v>
      </c>
      <c r="W37" s="152" t="s">
        <v>876</v>
      </c>
      <c r="X37" s="152" t="s">
        <v>876</v>
      </c>
      <c r="Y37" s="152" t="s">
        <v>876</v>
      </c>
      <c r="Z37" s="152" t="s">
        <v>876</v>
      </c>
      <c r="AA37" s="152" t="s">
        <v>876</v>
      </c>
      <c r="AB37" s="152" t="s">
        <v>876</v>
      </c>
      <c r="AC37" s="152" t="s">
        <v>876</v>
      </c>
      <c r="AD37" s="152" t="s">
        <v>876</v>
      </c>
      <c r="AE37" s="152" t="s">
        <v>876</v>
      </c>
      <c r="AF37" s="152" t="s">
        <v>876</v>
      </c>
      <c r="AG37" s="152" t="s">
        <v>876</v>
      </c>
      <c r="AH37" s="152" t="s">
        <v>876</v>
      </c>
    </row>
    <row r="38" spans="1:34" ht="27" hidden="1" customHeight="1" collapsed="1" x14ac:dyDescent="0.25">
      <c r="A38" s="73" t="s">
        <v>24</v>
      </c>
      <c r="B38" s="81" t="s">
        <v>857</v>
      </c>
      <c r="C38" s="90" t="s">
        <v>876</v>
      </c>
      <c r="D38" s="90" t="s">
        <v>876</v>
      </c>
      <c r="E38" s="152" t="s">
        <v>876</v>
      </c>
      <c r="F38" s="152" t="s">
        <v>876</v>
      </c>
      <c r="G38" s="152" t="s">
        <v>876</v>
      </c>
      <c r="H38" s="152" t="s">
        <v>876</v>
      </c>
      <c r="I38" s="152" t="s">
        <v>876</v>
      </c>
      <c r="J38" s="152" t="s">
        <v>876</v>
      </c>
      <c r="K38" s="152" t="s">
        <v>876</v>
      </c>
      <c r="L38" s="152" t="s">
        <v>876</v>
      </c>
      <c r="M38" s="152" t="s">
        <v>876</v>
      </c>
      <c r="N38" s="152" t="s">
        <v>876</v>
      </c>
      <c r="O38" s="152" t="s">
        <v>876</v>
      </c>
      <c r="P38" s="152" t="s">
        <v>876</v>
      </c>
      <c r="Q38" s="152" t="s">
        <v>876</v>
      </c>
      <c r="R38" s="152" t="s">
        <v>876</v>
      </c>
      <c r="S38" s="152" t="s">
        <v>876</v>
      </c>
      <c r="T38" s="152" t="s">
        <v>876</v>
      </c>
      <c r="U38" s="152" t="s">
        <v>876</v>
      </c>
      <c r="V38" s="152" t="s">
        <v>876</v>
      </c>
      <c r="W38" s="152" t="s">
        <v>876</v>
      </c>
      <c r="X38" s="152" t="s">
        <v>876</v>
      </c>
      <c r="Y38" s="152" t="s">
        <v>876</v>
      </c>
      <c r="Z38" s="152" t="s">
        <v>876</v>
      </c>
      <c r="AA38" s="152" t="s">
        <v>876</v>
      </c>
      <c r="AB38" s="152" t="s">
        <v>876</v>
      </c>
      <c r="AC38" s="152" t="s">
        <v>876</v>
      </c>
      <c r="AD38" s="152" t="s">
        <v>876</v>
      </c>
      <c r="AE38" s="152" t="s">
        <v>876</v>
      </c>
      <c r="AF38" s="152" t="s">
        <v>876</v>
      </c>
      <c r="AG38" s="152" t="s">
        <v>876</v>
      </c>
      <c r="AH38" s="152" t="s">
        <v>876</v>
      </c>
    </row>
    <row r="39" spans="1:34" ht="44.25" hidden="1" customHeight="1" outlineLevel="1" x14ac:dyDescent="0.25">
      <c r="A39" s="73" t="s">
        <v>467</v>
      </c>
      <c r="B39" s="81" t="s">
        <v>858</v>
      </c>
      <c r="C39" s="90" t="s">
        <v>876</v>
      </c>
      <c r="D39" s="90" t="s">
        <v>876</v>
      </c>
      <c r="E39" s="152" t="s">
        <v>876</v>
      </c>
      <c r="F39" s="152" t="s">
        <v>876</v>
      </c>
      <c r="G39" s="152" t="s">
        <v>876</v>
      </c>
      <c r="H39" s="152" t="s">
        <v>876</v>
      </c>
      <c r="I39" s="152" t="s">
        <v>876</v>
      </c>
      <c r="J39" s="152" t="s">
        <v>876</v>
      </c>
      <c r="K39" s="152" t="s">
        <v>876</v>
      </c>
      <c r="L39" s="152" t="s">
        <v>876</v>
      </c>
      <c r="M39" s="152" t="s">
        <v>876</v>
      </c>
      <c r="N39" s="152" t="s">
        <v>876</v>
      </c>
      <c r="O39" s="152" t="s">
        <v>876</v>
      </c>
      <c r="P39" s="152" t="s">
        <v>876</v>
      </c>
      <c r="Q39" s="152" t="s">
        <v>876</v>
      </c>
      <c r="R39" s="152" t="s">
        <v>876</v>
      </c>
      <c r="S39" s="152" t="s">
        <v>876</v>
      </c>
      <c r="T39" s="152" t="s">
        <v>876</v>
      </c>
      <c r="U39" s="152" t="s">
        <v>876</v>
      </c>
      <c r="V39" s="152" t="s">
        <v>876</v>
      </c>
      <c r="W39" s="152" t="s">
        <v>876</v>
      </c>
      <c r="X39" s="152" t="s">
        <v>876</v>
      </c>
      <c r="Y39" s="152" t="s">
        <v>876</v>
      </c>
      <c r="Z39" s="152" t="s">
        <v>876</v>
      </c>
      <c r="AA39" s="152" t="s">
        <v>876</v>
      </c>
      <c r="AB39" s="152" t="s">
        <v>876</v>
      </c>
      <c r="AC39" s="152" t="s">
        <v>876</v>
      </c>
      <c r="AD39" s="152" t="s">
        <v>876</v>
      </c>
      <c r="AE39" s="152" t="s">
        <v>876</v>
      </c>
      <c r="AF39" s="152" t="s">
        <v>876</v>
      </c>
      <c r="AG39" s="152" t="s">
        <v>876</v>
      </c>
      <c r="AH39" s="152" t="s">
        <v>876</v>
      </c>
    </row>
    <row r="40" spans="1:34" ht="27.75" hidden="1" customHeight="1" outlineLevel="1" x14ac:dyDescent="0.25">
      <c r="A40" s="73" t="s">
        <v>468</v>
      </c>
      <c r="B40" s="81" t="s">
        <v>859</v>
      </c>
      <c r="C40" s="90" t="s">
        <v>876</v>
      </c>
      <c r="D40" s="90" t="s">
        <v>876</v>
      </c>
      <c r="E40" s="152" t="s">
        <v>876</v>
      </c>
      <c r="F40" s="152" t="s">
        <v>876</v>
      </c>
      <c r="G40" s="152" t="s">
        <v>876</v>
      </c>
      <c r="H40" s="152" t="s">
        <v>876</v>
      </c>
      <c r="I40" s="152" t="s">
        <v>876</v>
      </c>
      <c r="J40" s="152" t="s">
        <v>876</v>
      </c>
      <c r="K40" s="152" t="s">
        <v>876</v>
      </c>
      <c r="L40" s="152" t="s">
        <v>876</v>
      </c>
      <c r="M40" s="152" t="s">
        <v>876</v>
      </c>
      <c r="N40" s="152" t="s">
        <v>876</v>
      </c>
      <c r="O40" s="152" t="s">
        <v>876</v>
      </c>
      <c r="P40" s="152" t="s">
        <v>876</v>
      </c>
      <c r="Q40" s="152" t="s">
        <v>876</v>
      </c>
      <c r="R40" s="152" t="s">
        <v>876</v>
      </c>
      <c r="S40" s="152" t="s">
        <v>876</v>
      </c>
      <c r="T40" s="152" t="s">
        <v>876</v>
      </c>
      <c r="U40" s="152" t="s">
        <v>876</v>
      </c>
      <c r="V40" s="152" t="s">
        <v>876</v>
      </c>
      <c r="W40" s="152" t="s">
        <v>876</v>
      </c>
      <c r="X40" s="152" t="s">
        <v>876</v>
      </c>
      <c r="Y40" s="152" t="s">
        <v>876</v>
      </c>
      <c r="Z40" s="152" t="s">
        <v>876</v>
      </c>
      <c r="AA40" s="152" t="s">
        <v>876</v>
      </c>
      <c r="AB40" s="152" t="s">
        <v>876</v>
      </c>
      <c r="AC40" s="152" t="s">
        <v>876</v>
      </c>
      <c r="AD40" s="152" t="s">
        <v>876</v>
      </c>
      <c r="AE40" s="152" t="s">
        <v>876</v>
      </c>
      <c r="AF40" s="152" t="s">
        <v>876</v>
      </c>
      <c r="AG40" s="152" t="s">
        <v>876</v>
      </c>
      <c r="AH40" s="152" t="s">
        <v>876</v>
      </c>
    </row>
    <row r="41" spans="1:34" ht="27.75" hidden="1" customHeight="1" collapsed="1" x14ac:dyDescent="0.25">
      <c r="A41" s="73" t="s">
        <v>26</v>
      </c>
      <c r="B41" s="81" t="s">
        <v>860</v>
      </c>
      <c r="C41" s="90" t="s">
        <v>876</v>
      </c>
      <c r="D41" s="90" t="s">
        <v>876</v>
      </c>
      <c r="E41" s="152" t="s">
        <v>876</v>
      </c>
      <c r="F41" s="152" t="s">
        <v>876</v>
      </c>
      <c r="G41" s="152" t="s">
        <v>876</v>
      </c>
      <c r="H41" s="152" t="s">
        <v>876</v>
      </c>
      <c r="I41" s="152" t="s">
        <v>876</v>
      </c>
      <c r="J41" s="152" t="s">
        <v>876</v>
      </c>
      <c r="K41" s="152" t="s">
        <v>876</v>
      </c>
      <c r="L41" s="152" t="s">
        <v>876</v>
      </c>
      <c r="M41" s="152" t="s">
        <v>876</v>
      </c>
      <c r="N41" s="152" t="s">
        <v>876</v>
      </c>
      <c r="O41" s="152" t="s">
        <v>876</v>
      </c>
      <c r="P41" s="152" t="s">
        <v>876</v>
      </c>
      <c r="Q41" s="152" t="s">
        <v>876</v>
      </c>
      <c r="R41" s="152" t="s">
        <v>876</v>
      </c>
      <c r="S41" s="152" t="s">
        <v>876</v>
      </c>
      <c r="T41" s="152" t="s">
        <v>876</v>
      </c>
      <c r="U41" s="152" t="s">
        <v>876</v>
      </c>
      <c r="V41" s="152" t="s">
        <v>876</v>
      </c>
      <c r="W41" s="152" t="s">
        <v>876</v>
      </c>
      <c r="X41" s="152" t="s">
        <v>876</v>
      </c>
      <c r="Y41" s="152" t="s">
        <v>876</v>
      </c>
      <c r="Z41" s="152" t="s">
        <v>876</v>
      </c>
      <c r="AA41" s="152" t="s">
        <v>876</v>
      </c>
      <c r="AB41" s="152" t="s">
        <v>876</v>
      </c>
      <c r="AC41" s="152" t="s">
        <v>876</v>
      </c>
      <c r="AD41" s="152" t="s">
        <v>876</v>
      </c>
      <c r="AE41" s="152" t="s">
        <v>876</v>
      </c>
      <c r="AF41" s="152" t="s">
        <v>876</v>
      </c>
      <c r="AG41" s="152" t="s">
        <v>876</v>
      </c>
      <c r="AH41" s="152" t="s">
        <v>876</v>
      </c>
    </row>
    <row r="42" spans="1:34" ht="27.75" hidden="1" customHeight="1" outlineLevel="1" x14ac:dyDescent="0.25">
      <c r="A42" s="73" t="s">
        <v>861</v>
      </c>
      <c r="B42" s="81" t="s">
        <v>862</v>
      </c>
      <c r="C42" s="90" t="s">
        <v>876</v>
      </c>
      <c r="D42" s="90" t="s">
        <v>876</v>
      </c>
      <c r="E42" s="152" t="s">
        <v>876</v>
      </c>
      <c r="F42" s="152" t="s">
        <v>876</v>
      </c>
      <c r="G42" s="152" t="s">
        <v>876</v>
      </c>
      <c r="H42" s="152" t="s">
        <v>876</v>
      </c>
      <c r="I42" s="152" t="s">
        <v>876</v>
      </c>
      <c r="J42" s="152" t="s">
        <v>876</v>
      </c>
      <c r="K42" s="152" t="s">
        <v>876</v>
      </c>
      <c r="L42" s="152" t="s">
        <v>876</v>
      </c>
      <c r="M42" s="152" t="s">
        <v>876</v>
      </c>
      <c r="N42" s="152" t="s">
        <v>876</v>
      </c>
      <c r="O42" s="152" t="s">
        <v>876</v>
      </c>
      <c r="P42" s="152" t="s">
        <v>876</v>
      </c>
      <c r="Q42" s="152" t="s">
        <v>876</v>
      </c>
      <c r="R42" s="152" t="s">
        <v>876</v>
      </c>
      <c r="S42" s="152" t="s">
        <v>876</v>
      </c>
      <c r="T42" s="152" t="s">
        <v>876</v>
      </c>
      <c r="U42" s="152" t="s">
        <v>876</v>
      </c>
      <c r="V42" s="152" t="s">
        <v>876</v>
      </c>
      <c r="W42" s="152" t="s">
        <v>876</v>
      </c>
      <c r="X42" s="152" t="s">
        <v>876</v>
      </c>
      <c r="Y42" s="152" t="s">
        <v>876</v>
      </c>
      <c r="Z42" s="152" t="s">
        <v>876</v>
      </c>
      <c r="AA42" s="152" t="s">
        <v>876</v>
      </c>
      <c r="AB42" s="152" t="s">
        <v>876</v>
      </c>
      <c r="AC42" s="152" t="s">
        <v>876</v>
      </c>
      <c r="AD42" s="152" t="s">
        <v>876</v>
      </c>
      <c r="AE42" s="152" t="s">
        <v>876</v>
      </c>
      <c r="AF42" s="152" t="s">
        <v>876</v>
      </c>
      <c r="AG42" s="152" t="s">
        <v>876</v>
      </c>
      <c r="AH42" s="152" t="s">
        <v>876</v>
      </c>
    </row>
    <row r="43" spans="1:34" ht="54" hidden="1" customHeight="1" outlineLevel="1" x14ac:dyDescent="0.25">
      <c r="A43" s="73" t="s">
        <v>861</v>
      </c>
      <c r="B43" s="81" t="s">
        <v>863</v>
      </c>
      <c r="C43" s="90" t="s">
        <v>876</v>
      </c>
      <c r="D43" s="90" t="s">
        <v>876</v>
      </c>
      <c r="E43" s="152" t="s">
        <v>876</v>
      </c>
      <c r="F43" s="152" t="s">
        <v>876</v>
      </c>
      <c r="G43" s="152" t="s">
        <v>876</v>
      </c>
      <c r="H43" s="152" t="s">
        <v>876</v>
      </c>
      <c r="I43" s="152" t="s">
        <v>876</v>
      </c>
      <c r="J43" s="152" t="s">
        <v>876</v>
      </c>
      <c r="K43" s="152" t="s">
        <v>876</v>
      </c>
      <c r="L43" s="152" t="s">
        <v>876</v>
      </c>
      <c r="M43" s="152" t="s">
        <v>876</v>
      </c>
      <c r="N43" s="152" t="s">
        <v>876</v>
      </c>
      <c r="O43" s="152" t="s">
        <v>876</v>
      </c>
      <c r="P43" s="152" t="s">
        <v>876</v>
      </c>
      <c r="Q43" s="152" t="s">
        <v>876</v>
      </c>
      <c r="R43" s="152" t="s">
        <v>876</v>
      </c>
      <c r="S43" s="152" t="s">
        <v>876</v>
      </c>
      <c r="T43" s="152" t="s">
        <v>876</v>
      </c>
      <c r="U43" s="152" t="s">
        <v>876</v>
      </c>
      <c r="V43" s="152" t="s">
        <v>876</v>
      </c>
      <c r="W43" s="152" t="s">
        <v>876</v>
      </c>
      <c r="X43" s="152" t="s">
        <v>876</v>
      </c>
      <c r="Y43" s="152" t="s">
        <v>876</v>
      </c>
      <c r="Z43" s="152" t="s">
        <v>876</v>
      </c>
      <c r="AA43" s="152" t="s">
        <v>876</v>
      </c>
      <c r="AB43" s="152" t="s">
        <v>876</v>
      </c>
      <c r="AC43" s="152" t="s">
        <v>876</v>
      </c>
      <c r="AD43" s="152" t="s">
        <v>876</v>
      </c>
      <c r="AE43" s="152" t="s">
        <v>876</v>
      </c>
      <c r="AF43" s="152" t="s">
        <v>876</v>
      </c>
      <c r="AG43" s="152" t="s">
        <v>876</v>
      </c>
      <c r="AH43" s="152" t="s">
        <v>876</v>
      </c>
    </row>
    <row r="44" spans="1:34" ht="54" hidden="1" customHeight="1" outlineLevel="1" x14ac:dyDescent="0.25">
      <c r="A44" s="73" t="s">
        <v>861</v>
      </c>
      <c r="B44" s="81" t="s">
        <v>864</v>
      </c>
      <c r="C44" s="90" t="s">
        <v>876</v>
      </c>
      <c r="D44" s="90" t="s">
        <v>876</v>
      </c>
      <c r="E44" s="152" t="s">
        <v>876</v>
      </c>
      <c r="F44" s="152" t="s">
        <v>876</v>
      </c>
      <c r="G44" s="152" t="s">
        <v>876</v>
      </c>
      <c r="H44" s="152" t="s">
        <v>876</v>
      </c>
      <c r="I44" s="152" t="s">
        <v>876</v>
      </c>
      <c r="J44" s="152" t="s">
        <v>876</v>
      </c>
      <c r="K44" s="152" t="s">
        <v>876</v>
      </c>
      <c r="L44" s="152" t="s">
        <v>876</v>
      </c>
      <c r="M44" s="152" t="s">
        <v>876</v>
      </c>
      <c r="N44" s="152" t="s">
        <v>876</v>
      </c>
      <c r="O44" s="152" t="s">
        <v>876</v>
      </c>
      <c r="P44" s="152" t="s">
        <v>876</v>
      </c>
      <c r="Q44" s="152" t="s">
        <v>876</v>
      </c>
      <c r="R44" s="152" t="s">
        <v>876</v>
      </c>
      <c r="S44" s="152" t="s">
        <v>876</v>
      </c>
      <c r="T44" s="152" t="s">
        <v>876</v>
      </c>
      <c r="U44" s="152" t="s">
        <v>876</v>
      </c>
      <c r="V44" s="152" t="s">
        <v>876</v>
      </c>
      <c r="W44" s="152" t="s">
        <v>876</v>
      </c>
      <c r="X44" s="152" t="s">
        <v>876</v>
      </c>
      <c r="Y44" s="152" t="s">
        <v>876</v>
      </c>
      <c r="Z44" s="152" t="s">
        <v>876</v>
      </c>
      <c r="AA44" s="152" t="s">
        <v>876</v>
      </c>
      <c r="AB44" s="152" t="s">
        <v>876</v>
      </c>
      <c r="AC44" s="152" t="s">
        <v>876</v>
      </c>
      <c r="AD44" s="152" t="s">
        <v>876</v>
      </c>
      <c r="AE44" s="152" t="s">
        <v>876</v>
      </c>
      <c r="AF44" s="152" t="s">
        <v>876</v>
      </c>
      <c r="AG44" s="152" t="s">
        <v>876</v>
      </c>
      <c r="AH44" s="152" t="s">
        <v>876</v>
      </c>
    </row>
    <row r="45" spans="1:34" ht="54" hidden="1" customHeight="1" outlineLevel="1" x14ac:dyDescent="0.25">
      <c r="A45" s="73" t="s">
        <v>861</v>
      </c>
      <c r="B45" s="81" t="s">
        <v>865</v>
      </c>
      <c r="C45" s="90" t="s">
        <v>876</v>
      </c>
      <c r="D45" s="90" t="s">
        <v>876</v>
      </c>
      <c r="E45" s="152" t="s">
        <v>876</v>
      </c>
      <c r="F45" s="152" t="s">
        <v>876</v>
      </c>
      <c r="G45" s="152" t="s">
        <v>876</v>
      </c>
      <c r="H45" s="152" t="s">
        <v>876</v>
      </c>
      <c r="I45" s="152" t="s">
        <v>876</v>
      </c>
      <c r="J45" s="152" t="s">
        <v>876</v>
      </c>
      <c r="K45" s="152" t="s">
        <v>876</v>
      </c>
      <c r="L45" s="152" t="s">
        <v>876</v>
      </c>
      <c r="M45" s="152" t="s">
        <v>876</v>
      </c>
      <c r="N45" s="152" t="s">
        <v>876</v>
      </c>
      <c r="O45" s="152" t="s">
        <v>876</v>
      </c>
      <c r="P45" s="152" t="s">
        <v>876</v>
      </c>
      <c r="Q45" s="152" t="s">
        <v>876</v>
      </c>
      <c r="R45" s="152" t="s">
        <v>876</v>
      </c>
      <c r="S45" s="152" t="s">
        <v>876</v>
      </c>
      <c r="T45" s="152" t="s">
        <v>876</v>
      </c>
      <c r="U45" s="152" t="s">
        <v>876</v>
      </c>
      <c r="V45" s="152" t="s">
        <v>876</v>
      </c>
      <c r="W45" s="152" t="s">
        <v>876</v>
      </c>
      <c r="X45" s="152" t="s">
        <v>876</v>
      </c>
      <c r="Y45" s="152" t="s">
        <v>876</v>
      </c>
      <c r="Z45" s="152" t="s">
        <v>876</v>
      </c>
      <c r="AA45" s="152" t="s">
        <v>876</v>
      </c>
      <c r="AB45" s="152" t="s">
        <v>876</v>
      </c>
      <c r="AC45" s="152" t="s">
        <v>876</v>
      </c>
      <c r="AD45" s="152" t="s">
        <v>876</v>
      </c>
      <c r="AE45" s="152" t="s">
        <v>876</v>
      </c>
      <c r="AF45" s="152" t="s">
        <v>876</v>
      </c>
      <c r="AG45" s="152" t="s">
        <v>876</v>
      </c>
      <c r="AH45" s="152" t="s">
        <v>876</v>
      </c>
    </row>
    <row r="46" spans="1:34" ht="29.25" hidden="1" customHeight="1" outlineLevel="1" x14ac:dyDescent="0.25">
      <c r="A46" s="73" t="s">
        <v>866</v>
      </c>
      <c r="B46" s="81" t="s">
        <v>862</v>
      </c>
      <c r="C46" s="90" t="s">
        <v>876</v>
      </c>
      <c r="D46" s="90" t="s">
        <v>876</v>
      </c>
      <c r="E46" s="152" t="s">
        <v>876</v>
      </c>
      <c r="F46" s="152" t="s">
        <v>876</v>
      </c>
      <c r="G46" s="152" t="s">
        <v>876</v>
      </c>
      <c r="H46" s="152" t="s">
        <v>876</v>
      </c>
      <c r="I46" s="152" t="s">
        <v>876</v>
      </c>
      <c r="J46" s="152" t="s">
        <v>876</v>
      </c>
      <c r="K46" s="152" t="s">
        <v>876</v>
      </c>
      <c r="L46" s="152" t="s">
        <v>876</v>
      </c>
      <c r="M46" s="152" t="s">
        <v>876</v>
      </c>
      <c r="N46" s="152" t="s">
        <v>876</v>
      </c>
      <c r="O46" s="152" t="s">
        <v>876</v>
      </c>
      <c r="P46" s="152" t="s">
        <v>876</v>
      </c>
      <c r="Q46" s="152" t="s">
        <v>876</v>
      </c>
      <c r="R46" s="152" t="s">
        <v>876</v>
      </c>
      <c r="S46" s="152" t="s">
        <v>876</v>
      </c>
      <c r="T46" s="152" t="s">
        <v>876</v>
      </c>
      <c r="U46" s="152" t="s">
        <v>876</v>
      </c>
      <c r="V46" s="152" t="s">
        <v>876</v>
      </c>
      <c r="W46" s="152" t="s">
        <v>876</v>
      </c>
      <c r="X46" s="152" t="s">
        <v>876</v>
      </c>
      <c r="Y46" s="152" t="s">
        <v>876</v>
      </c>
      <c r="Z46" s="152" t="s">
        <v>876</v>
      </c>
      <c r="AA46" s="152" t="s">
        <v>876</v>
      </c>
      <c r="AB46" s="152" t="s">
        <v>876</v>
      </c>
      <c r="AC46" s="152" t="s">
        <v>876</v>
      </c>
      <c r="AD46" s="152" t="s">
        <v>876</v>
      </c>
      <c r="AE46" s="152" t="s">
        <v>876</v>
      </c>
      <c r="AF46" s="152" t="s">
        <v>876</v>
      </c>
      <c r="AG46" s="152" t="s">
        <v>876</v>
      </c>
      <c r="AH46" s="152" t="s">
        <v>876</v>
      </c>
    </row>
    <row r="47" spans="1:34" ht="56.25" hidden="1" customHeight="1" outlineLevel="1" x14ac:dyDescent="0.25">
      <c r="A47" s="73" t="s">
        <v>866</v>
      </c>
      <c r="B47" s="81" t="s">
        <v>863</v>
      </c>
      <c r="C47" s="90" t="s">
        <v>876</v>
      </c>
      <c r="D47" s="90" t="s">
        <v>876</v>
      </c>
      <c r="E47" s="152" t="s">
        <v>876</v>
      </c>
      <c r="F47" s="152" t="s">
        <v>876</v>
      </c>
      <c r="G47" s="152" t="s">
        <v>876</v>
      </c>
      <c r="H47" s="152" t="s">
        <v>876</v>
      </c>
      <c r="I47" s="152" t="s">
        <v>876</v>
      </c>
      <c r="J47" s="152" t="s">
        <v>876</v>
      </c>
      <c r="K47" s="152" t="s">
        <v>876</v>
      </c>
      <c r="L47" s="152" t="s">
        <v>876</v>
      </c>
      <c r="M47" s="152" t="s">
        <v>876</v>
      </c>
      <c r="N47" s="152" t="s">
        <v>876</v>
      </c>
      <c r="O47" s="152" t="s">
        <v>876</v>
      </c>
      <c r="P47" s="152" t="s">
        <v>876</v>
      </c>
      <c r="Q47" s="152" t="s">
        <v>876</v>
      </c>
      <c r="R47" s="152" t="s">
        <v>876</v>
      </c>
      <c r="S47" s="152" t="s">
        <v>876</v>
      </c>
      <c r="T47" s="152" t="s">
        <v>876</v>
      </c>
      <c r="U47" s="152" t="s">
        <v>876</v>
      </c>
      <c r="V47" s="152" t="s">
        <v>876</v>
      </c>
      <c r="W47" s="152" t="s">
        <v>876</v>
      </c>
      <c r="X47" s="152" t="s">
        <v>876</v>
      </c>
      <c r="Y47" s="152" t="s">
        <v>876</v>
      </c>
      <c r="Z47" s="152" t="s">
        <v>876</v>
      </c>
      <c r="AA47" s="152" t="s">
        <v>876</v>
      </c>
      <c r="AB47" s="152" t="s">
        <v>876</v>
      </c>
      <c r="AC47" s="152" t="s">
        <v>876</v>
      </c>
      <c r="AD47" s="152" t="s">
        <v>876</v>
      </c>
      <c r="AE47" s="152" t="s">
        <v>876</v>
      </c>
      <c r="AF47" s="152" t="s">
        <v>876</v>
      </c>
      <c r="AG47" s="152" t="s">
        <v>876</v>
      </c>
      <c r="AH47" s="152" t="s">
        <v>876</v>
      </c>
    </row>
    <row r="48" spans="1:34" ht="56.25" hidden="1" customHeight="1" outlineLevel="1" x14ac:dyDescent="0.25">
      <c r="A48" s="73" t="s">
        <v>866</v>
      </c>
      <c r="B48" s="81" t="s">
        <v>864</v>
      </c>
      <c r="C48" s="90" t="s">
        <v>876</v>
      </c>
      <c r="D48" s="90" t="s">
        <v>876</v>
      </c>
      <c r="E48" s="152" t="s">
        <v>876</v>
      </c>
      <c r="F48" s="152" t="s">
        <v>876</v>
      </c>
      <c r="G48" s="152" t="s">
        <v>876</v>
      </c>
      <c r="H48" s="152" t="s">
        <v>876</v>
      </c>
      <c r="I48" s="152" t="s">
        <v>876</v>
      </c>
      <c r="J48" s="152" t="s">
        <v>876</v>
      </c>
      <c r="K48" s="152" t="s">
        <v>876</v>
      </c>
      <c r="L48" s="152" t="s">
        <v>876</v>
      </c>
      <c r="M48" s="152" t="s">
        <v>876</v>
      </c>
      <c r="N48" s="152" t="s">
        <v>876</v>
      </c>
      <c r="O48" s="152" t="s">
        <v>876</v>
      </c>
      <c r="P48" s="152" t="s">
        <v>876</v>
      </c>
      <c r="Q48" s="152" t="s">
        <v>876</v>
      </c>
      <c r="R48" s="152" t="s">
        <v>876</v>
      </c>
      <c r="S48" s="152" t="s">
        <v>876</v>
      </c>
      <c r="T48" s="152" t="s">
        <v>876</v>
      </c>
      <c r="U48" s="152" t="s">
        <v>876</v>
      </c>
      <c r="V48" s="152" t="s">
        <v>876</v>
      </c>
      <c r="W48" s="152" t="s">
        <v>876</v>
      </c>
      <c r="X48" s="152" t="s">
        <v>876</v>
      </c>
      <c r="Y48" s="152" t="s">
        <v>876</v>
      </c>
      <c r="Z48" s="152" t="s">
        <v>876</v>
      </c>
      <c r="AA48" s="152" t="s">
        <v>876</v>
      </c>
      <c r="AB48" s="152" t="s">
        <v>876</v>
      </c>
      <c r="AC48" s="152" t="s">
        <v>876</v>
      </c>
      <c r="AD48" s="152" t="s">
        <v>876</v>
      </c>
      <c r="AE48" s="152" t="s">
        <v>876</v>
      </c>
      <c r="AF48" s="152" t="s">
        <v>876</v>
      </c>
      <c r="AG48" s="152" t="s">
        <v>876</v>
      </c>
      <c r="AH48" s="152" t="s">
        <v>876</v>
      </c>
    </row>
    <row r="49" spans="1:34" ht="55.5" hidden="1" customHeight="1" outlineLevel="1" x14ac:dyDescent="0.25">
      <c r="A49" s="73" t="s">
        <v>866</v>
      </c>
      <c r="B49" s="81" t="s">
        <v>867</v>
      </c>
      <c r="C49" s="90" t="s">
        <v>876</v>
      </c>
      <c r="D49" s="90" t="s">
        <v>876</v>
      </c>
      <c r="E49" s="152" t="s">
        <v>876</v>
      </c>
      <c r="F49" s="152" t="s">
        <v>876</v>
      </c>
      <c r="G49" s="152" t="s">
        <v>876</v>
      </c>
      <c r="H49" s="152" t="s">
        <v>876</v>
      </c>
      <c r="I49" s="152" t="s">
        <v>876</v>
      </c>
      <c r="J49" s="152" t="s">
        <v>876</v>
      </c>
      <c r="K49" s="152" t="s">
        <v>876</v>
      </c>
      <c r="L49" s="152" t="s">
        <v>876</v>
      </c>
      <c r="M49" s="152" t="s">
        <v>876</v>
      </c>
      <c r="N49" s="152" t="s">
        <v>876</v>
      </c>
      <c r="O49" s="152" t="s">
        <v>876</v>
      </c>
      <c r="P49" s="152" t="s">
        <v>876</v>
      </c>
      <c r="Q49" s="152" t="s">
        <v>876</v>
      </c>
      <c r="R49" s="152" t="s">
        <v>876</v>
      </c>
      <c r="S49" s="152" t="s">
        <v>876</v>
      </c>
      <c r="T49" s="152" t="s">
        <v>876</v>
      </c>
      <c r="U49" s="152" t="s">
        <v>876</v>
      </c>
      <c r="V49" s="152" t="s">
        <v>876</v>
      </c>
      <c r="W49" s="152" t="s">
        <v>876</v>
      </c>
      <c r="X49" s="152" t="s">
        <v>876</v>
      </c>
      <c r="Y49" s="152" t="s">
        <v>876</v>
      </c>
      <c r="Z49" s="152" t="s">
        <v>876</v>
      </c>
      <c r="AA49" s="152" t="s">
        <v>876</v>
      </c>
      <c r="AB49" s="152" t="s">
        <v>876</v>
      </c>
      <c r="AC49" s="152" t="s">
        <v>876</v>
      </c>
      <c r="AD49" s="152" t="s">
        <v>876</v>
      </c>
      <c r="AE49" s="152" t="s">
        <v>876</v>
      </c>
      <c r="AF49" s="152" t="s">
        <v>876</v>
      </c>
      <c r="AG49" s="152" t="s">
        <v>876</v>
      </c>
      <c r="AH49" s="152" t="s">
        <v>876</v>
      </c>
    </row>
    <row r="50" spans="1:34" ht="54" hidden="1" customHeight="1" collapsed="1" x14ac:dyDescent="0.25">
      <c r="A50" s="75" t="s">
        <v>868</v>
      </c>
      <c r="B50" s="83" t="s">
        <v>869</v>
      </c>
      <c r="C50" s="96" t="str">
        <f>C51</f>
        <v>нд</v>
      </c>
      <c r="D50" s="96" t="str">
        <f>D51</f>
        <v>нд</v>
      </c>
      <c r="E50" s="140">
        <v>0</v>
      </c>
      <c r="F50" s="140">
        <v>0</v>
      </c>
      <c r="G50" s="140">
        <f t="shared" ref="G50:AH50" si="3">G51</f>
        <v>0</v>
      </c>
      <c r="H50" s="140">
        <f t="shared" si="3"/>
        <v>0</v>
      </c>
      <c r="I50" s="140">
        <f t="shared" si="3"/>
        <v>0</v>
      </c>
      <c r="J50" s="140">
        <f t="shared" si="3"/>
        <v>0</v>
      </c>
      <c r="K50" s="140">
        <f t="shared" si="3"/>
        <v>0</v>
      </c>
      <c r="L50" s="140">
        <f t="shared" si="3"/>
        <v>0</v>
      </c>
      <c r="M50" s="140">
        <f t="shared" si="3"/>
        <v>0</v>
      </c>
      <c r="N50" s="140">
        <f t="shared" si="3"/>
        <v>0</v>
      </c>
      <c r="O50" s="140">
        <f t="shared" si="3"/>
        <v>0</v>
      </c>
      <c r="P50" s="140">
        <f t="shared" si="3"/>
        <v>0</v>
      </c>
      <c r="Q50" s="140">
        <f t="shared" si="3"/>
        <v>0</v>
      </c>
      <c r="R50" s="140">
        <f t="shared" si="3"/>
        <v>0</v>
      </c>
      <c r="S50" s="140">
        <f t="shared" si="3"/>
        <v>0</v>
      </c>
      <c r="T50" s="140">
        <f t="shared" si="3"/>
        <v>0</v>
      </c>
      <c r="U50" s="140">
        <f t="shared" si="3"/>
        <v>0</v>
      </c>
      <c r="V50" s="140">
        <f t="shared" si="3"/>
        <v>0</v>
      </c>
      <c r="W50" s="140">
        <f t="shared" si="3"/>
        <v>0</v>
      </c>
      <c r="X50" s="140">
        <f t="shared" si="3"/>
        <v>0</v>
      </c>
      <c r="Y50" s="140">
        <f t="shared" si="3"/>
        <v>0</v>
      </c>
      <c r="Z50" s="140">
        <f t="shared" si="3"/>
        <v>0</v>
      </c>
      <c r="AA50" s="140">
        <f t="shared" si="3"/>
        <v>0</v>
      </c>
      <c r="AB50" s="140">
        <f t="shared" si="3"/>
        <v>0</v>
      </c>
      <c r="AC50" s="140">
        <f t="shared" si="3"/>
        <v>0</v>
      </c>
      <c r="AD50" s="140">
        <f t="shared" si="3"/>
        <v>0</v>
      </c>
      <c r="AE50" s="140">
        <f t="shared" si="3"/>
        <v>0</v>
      </c>
      <c r="AF50" s="140">
        <f t="shared" si="3"/>
        <v>0</v>
      </c>
      <c r="AG50" s="140">
        <f t="shared" si="3"/>
        <v>0</v>
      </c>
      <c r="AH50" s="140">
        <f t="shared" si="3"/>
        <v>0</v>
      </c>
    </row>
    <row r="51" spans="1:34" ht="41.25" hidden="1" customHeight="1" x14ac:dyDescent="0.25">
      <c r="A51" s="76" t="s">
        <v>870</v>
      </c>
      <c r="B51" s="84" t="s">
        <v>871</v>
      </c>
      <c r="C51" s="98" t="str">
        <f>C52</f>
        <v>нд</v>
      </c>
      <c r="D51" s="98" t="str">
        <f>D52</f>
        <v>нд</v>
      </c>
      <c r="E51" s="137">
        <v>0</v>
      </c>
      <c r="F51" s="137">
        <v>0</v>
      </c>
      <c r="G51" s="137">
        <f>SUM(G53:G56)</f>
        <v>0</v>
      </c>
      <c r="H51" s="137">
        <f>SUM(H53:H56)</f>
        <v>0</v>
      </c>
      <c r="I51" s="137">
        <f t="shared" ref="I51:AH51" si="4">SUM(I53:I56)</f>
        <v>0</v>
      </c>
      <c r="J51" s="137">
        <f t="shared" si="4"/>
        <v>0</v>
      </c>
      <c r="K51" s="137">
        <f t="shared" si="4"/>
        <v>0</v>
      </c>
      <c r="L51" s="137">
        <f t="shared" si="4"/>
        <v>0</v>
      </c>
      <c r="M51" s="137">
        <f t="shared" si="4"/>
        <v>0</v>
      </c>
      <c r="N51" s="137">
        <f t="shared" si="4"/>
        <v>0</v>
      </c>
      <c r="O51" s="137">
        <f t="shared" si="4"/>
        <v>0</v>
      </c>
      <c r="P51" s="137">
        <f t="shared" si="4"/>
        <v>0</v>
      </c>
      <c r="Q51" s="137">
        <f t="shared" si="4"/>
        <v>0</v>
      </c>
      <c r="R51" s="137">
        <f t="shared" si="4"/>
        <v>0</v>
      </c>
      <c r="S51" s="137">
        <f t="shared" si="4"/>
        <v>0</v>
      </c>
      <c r="T51" s="137">
        <f t="shared" si="4"/>
        <v>0</v>
      </c>
      <c r="U51" s="137">
        <f t="shared" si="4"/>
        <v>0</v>
      </c>
      <c r="V51" s="137">
        <f t="shared" si="4"/>
        <v>0</v>
      </c>
      <c r="W51" s="137">
        <f t="shared" si="4"/>
        <v>0</v>
      </c>
      <c r="X51" s="137">
        <f t="shared" si="4"/>
        <v>0</v>
      </c>
      <c r="Y51" s="137">
        <f t="shared" si="4"/>
        <v>0</v>
      </c>
      <c r="Z51" s="137">
        <f t="shared" si="4"/>
        <v>0</v>
      </c>
      <c r="AA51" s="137">
        <f t="shared" si="4"/>
        <v>0</v>
      </c>
      <c r="AB51" s="137">
        <f t="shared" si="4"/>
        <v>0</v>
      </c>
      <c r="AC51" s="137">
        <f t="shared" si="4"/>
        <v>0</v>
      </c>
      <c r="AD51" s="137">
        <f t="shared" si="4"/>
        <v>0</v>
      </c>
      <c r="AE51" s="137">
        <f t="shared" si="4"/>
        <v>0</v>
      </c>
      <c r="AF51" s="137">
        <f t="shared" si="4"/>
        <v>0</v>
      </c>
      <c r="AG51" s="137">
        <f t="shared" si="4"/>
        <v>0</v>
      </c>
      <c r="AH51" s="137">
        <f t="shared" si="4"/>
        <v>0</v>
      </c>
    </row>
    <row r="52" spans="1:34" ht="21.75" hidden="1" customHeight="1" outlineLevel="1" x14ac:dyDescent="0.25">
      <c r="A52" s="77" t="s">
        <v>872</v>
      </c>
      <c r="B52" s="85" t="str">
        <f>Ф12!B51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2" s="91" t="str">
        <f>Ф12!C51</f>
        <v>нд</v>
      </c>
      <c r="D52" s="91" t="s">
        <v>876</v>
      </c>
      <c r="E52" s="136" t="s">
        <v>876</v>
      </c>
      <c r="F52" s="136" t="s">
        <v>876</v>
      </c>
      <c r="G52" s="136" t="s">
        <v>876</v>
      </c>
      <c r="H52" s="136" t="s">
        <v>876</v>
      </c>
      <c r="I52" s="136" t="s">
        <v>876</v>
      </c>
      <c r="J52" s="136" t="s">
        <v>876</v>
      </c>
      <c r="K52" s="136" t="s">
        <v>876</v>
      </c>
      <c r="L52" s="136" t="s">
        <v>876</v>
      </c>
      <c r="M52" s="136" t="s">
        <v>876</v>
      </c>
      <c r="N52" s="136" t="s">
        <v>876</v>
      </c>
      <c r="O52" s="136" t="s">
        <v>876</v>
      </c>
      <c r="P52" s="136" t="s">
        <v>876</v>
      </c>
      <c r="Q52" s="136" t="s">
        <v>876</v>
      </c>
      <c r="R52" s="136" t="s">
        <v>876</v>
      </c>
      <c r="S52" s="136" t="s">
        <v>876</v>
      </c>
      <c r="T52" s="136" t="s">
        <v>876</v>
      </c>
      <c r="U52" s="136" t="s">
        <v>876</v>
      </c>
      <c r="V52" s="136" t="s">
        <v>876</v>
      </c>
      <c r="W52" s="136" t="s">
        <v>876</v>
      </c>
      <c r="X52" s="136" t="s">
        <v>876</v>
      </c>
      <c r="Y52" s="136" t="s">
        <v>876</v>
      </c>
      <c r="Z52" s="136" t="s">
        <v>876</v>
      </c>
      <c r="AA52" s="136" t="s">
        <v>876</v>
      </c>
      <c r="AB52" s="136" t="s">
        <v>876</v>
      </c>
      <c r="AC52" s="136" t="s">
        <v>876</v>
      </c>
      <c r="AD52" s="136" t="s">
        <v>876</v>
      </c>
      <c r="AE52" s="136" t="s">
        <v>876</v>
      </c>
      <c r="AF52" s="136" t="s">
        <v>876</v>
      </c>
      <c r="AG52" s="136" t="s">
        <v>876</v>
      </c>
      <c r="AH52" s="136" t="s">
        <v>876</v>
      </c>
    </row>
    <row r="53" spans="1:34" ht="27" hidden="1" customHeight="1" collapsed="1" x14ac:dyDescent="0.25">
      <c r="A53" s="77" t="s">
        <v>874</v>
      </c>
      <c r="B53" s="85"/>
      <c r="C53" s="91"/>
      <c r="D53" s="91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</row>
    <row r="54" spans="1:34" ht="33.75" hidden="1" customHeight="1" x14ac:dyDescent="0.25">
      <c r="A54" s="77" t="s">
        <v>877</v>
      </c>
      <c r="B54" s="85"/>
      <c r="C54" s="91"/>
      <c r="D54" s="91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</row>
    <row r="55" spans="1:34" ht="33.75" hidden="1" customHeight="1" x14ac:dyDescent="0.25">
      <c r="A55" s="77" t="s">
        <v>878</v>
      </c>
      <c r="B55" s="85"/>
      <c r="C55" s="91"/>
      <c r="D55" s="91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</row>
    <row r="56" spans="1:34" ht="33.75" hidden="1" customHeight="1" x14ac:dyDescent="0.25">
      <c r="A56" s="77" t="s">
        <v>879</v>
      </c>
      <c r="B56" s="85"/>
      <c r="C56" s="91"/>
      <c r="D56" s="91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</row>
    <row r="57" spans="1:34" ht="47.25" hidden="1" customHeight="1" x14ac:dyDescent="0.25">
      <c r="A57" s="73" t="s">
        <v>880</v>
      </c>
      <c r="B57" s="81" t="s">
        <v>881</v>
      </c>
      <c r="C57" s="90" t="s">
        <v>876</v>
      </c>
      <c r="D57" s="90" t="s">
        <v>876</v>
      </c>
      <c r="E57" s="152" t="s">
        <v>876</v>
      </c>
      <c r="F57" s="152" t="s">
        <v>876</v>
      </c>
      <c r="G57" s="152" t="s">
        <v>876</v>
      </c>
      <c r="H57" s="152" t="s">
        <v>876</v>
      </c>
      <c r="I57" s="152" t="s">
        <v>876</v>
      </c>
      <c r="J57" s="152" t="s">
        <v>876</v>
      </c>
      <c r="K57" s="152" t="s">
        <v>876</v>
      </c>
      <c r="L57" s="152" t="s">
        <v>876</v>
      </c>
      <c r="M57" s="152" t="s">
        <v>876</v>
      </c>
      <c r="N57" s="152" t="s">
        <v>876</v>
      </c>
      <c r="O57" s="152" t="s">
        <v>876</v>
      </c>
      <c r="P57" s="152" t="s">
        <v>876</v>
      </c>
      <c r="Q57" s="152" t="s">
        <v>876</v>
      </c>
      <c r="R57" s="152" t="s">
        <v>876</v>
      </c>
      <c r="S57" s="152" t="s">
        <v>876</v>
      </c>
      <c r="T57" s="152" t="s">
        <v>876</v>
      </c>
      <c r="U57" s="152" t="s">
        <v>876</v>
      </c>
      <c r="V57" s="152" t="s">
        <v>876</v>
      </c>
      <c r="W57" s="152" t="s">
        <v>876</v>
      </c>
      <c r="X57" s="152" t="s">
        <v>876</v>
      </c>
      <c r="Y57" s="152" t="s">
        <v>876</v>
      </c>
      <c r="Z57" s="152" t="s">
        <v>876</v>
      </c>
      <c r="AA57" s="152" t="s">
        <v>876</v>
      </c>
      <c r="AB57" s="152" t="s">
        <v>876</v>
      </c>
      <c r="AC57" s="152" t="s">
        <v>876</v>
      </c>
      <c r="AD57" s="152" t="s">
        <v>876</v>
      </c>
      <c r="AE57" s="152" t="s">
        <v>876</v>
      </c>
      <c r="AF57" s="152" t="s">
        <v>876</v>
      </c>
      <c r="AG57" s="152" t="s">
        <v>876</v>
      </c>
      <c r="AH57" s="152" t="s">
        <v>876</v>
      </c>
    </row>
    <row r="58" spans="1:34" ht="47.25" customHeight="1" x14ac:dyDescent="0.25">
      <c r="A58" s="75" t="s">
        <v>28</v>
      </c>
      <c r="B58" s="83" t="s">
        <v>882</v>
      </c>
      <c r="C58" s="114" t="str">
        <f>C65</f>
        <v>нд</v>
      </c>
      <c r="D58" s="114" t="s">
        <v>876</v>
      </c>
      <c r="E58" s="140">
        <f>E59+E65</f>
        <v>0</v>
      </c>
      <c r="F58" s="140">
        <f t="shared" ref="F58:AH58" si="5">F59+F65</f>
        <v>0</v>
      </c>
      <c r="G58" s="140">
        <f t="shared" si="5"/>
        <v>15.362999999999998</v>
      </c>
      <c r="H58" s="140">
        <f t="shared" si="5"/>
        <v>2.52</v>
      </c>
      <c r="I58" s="140">
        <f t="shared" si="5"/>
        <v>0</v>
      </c>
      <c r="J58" s="140">
        <f t="shared" si="5"/>
        <v>0</v>
      </c>
      <c r="K58" s="140">
        <f t="shared" si="5"/>
        <v>0</v>
      </c>
      <c r="L58" s="140">
        <f t="shared" si="5"/>
        <v>4.673</v>
      </c>
      <c r="M58" s="140">
        <f t="shared" si="5"/>
        <v>0.63</v>
      </c>
      <c r="N58" s="140">
        <f t="shared" si="5"/>
        <v>0</v>
      </c>
      <c r="O58" s="140">
        <f t="shared" si="5"/>
        <v>0</v>
      </c>
      <c r="P58" s="140">
        <f t="shared" si="5"/>
        <v>0</v>
      </c>
      <c r="Q58" s="140">
        <f t="shared" si="5"/>
        <v>2.59</v>
      </c>
      <c r="R58" s="140">
        <f t="shared" si="5"/>
        <v>0.63</v>
      </c>
      <c r="S58" s="140">
        <f t="shared" si="5"/>
        <v>0</v>
      </c>
      <c r="T58" s="140">
        <f t="shared" si="5"/>
        <v>0</v>
      </c>
      <c r="U58" s="140">
        <f t="shared" si="5"/>
        <v>0</v>
      </c>
      <c r="V58" s="140">
        <f t="shared" si="5"/>
        <v>2.0830000000000002</v>
      </c>
      <c r="W58" s="140">
        <f t="shared" si="5"/>
        <v>0</v>
      </c>
      <c r="X58" s="140">
        <f t="shared" si="5"/>
        <v>0</v>
      </c>
      <c r="Y58" s="140">
        <f t="shared" si="5"/>
        <v>0</v>
      </c>
      <c r="Z58" s="140">
        <f t="shared" si="5"/>
        <v>0</v>
      </c>
      <c r="AA58" s="140">
        <f t="shared" si="5"/>
        <v>0</v>
      </c>
      <c r="AB58" s="140">
        <f t="shared" si="5"/>
        <v>0</v>
      </c>
      <c r="AC58" s="140">
        <f t="shared" si="5"/>
        <v>0</v>
      </c>
      <c r="AD58" s="140">
        <f t="shared" si="5"/>
        <v>0</v>
      </c>
      <c r="AE58" s="140">
        <f t="shared" si="5"/>
        <v>0</v>
      </c>
      <c r="AF58" s="140">
        <f t="shared" si="5"/>
        <v>0</v>
      </c>
      <c r="AG58" s="140">
        <f t="shared" si="5"/>
        <v>0</v>
      </c>
      <c r="AH58" s="140">
        <f t="shared" si="5"/>
        <v>0</v>
      </c>
    </row>
    <row r="59" spans="1:34" ht="47.25" customHeight="1" x14ac:dyDescent="0.25">
      <c r="A59" s="73" t="s">
        <v>472</v>
      </c>
      <c r="B59" s="81" t="s">
        <v>883</v>
      </c>
      <c r="C59" s="90" t="s">
        <v>876</v>
      </c>
      <c r="D59" s="114" t="s">
        <v>876</v>
      </c>
      <c r="E59" s="140">
        <f>E60</f>
        <v>0</v>
      </c>
      <c r="F59" s="140">
        <f t="shared" ref="F59:AH59" si="6">F60</f>
        <v>0</v>
      </c>
      <c r="G59" s="140">
        <f t="shared" si="6"/>
        <v>0</v>
      </c>
      <c r="H59" s="140">
        <f t="shared" si="6"/>
        <v>2.52</v>
      </c>
      <c r="I59" s="140">
        <f t="shared" si="6"/>
        <v>0</v>
      </c>
      <c r="J59" s="140">
        <f t="shared" si="6"/>
        <v>0</v>
      </c>
      <c r="K59" s="140">
        <f t="shared" si="6"/>
        <v>0</v>
      </c>
      <c r="L59" s="140">
        <f t="shared" si="6"/>
        <v>0</v>
      </c>
      <c r="M59" s="140">
        <f t="shared" si="6"/>
        <v>0.63</v>
      </c>
      <c r="N59" s="140">
        <f t="shared" si="6"/>
        <v>0</v>
      </c>
      <c r="O59" s="140">
        <f t="shared" si="6"/>
        <v>0</v>
      </c>
      <c r="P59" s="140">
        <f t="shared" si="6"/>
        <v>0</v>
      </c>
      <c r="Q59" s="140">
        <f t="shared" si="6"/>
        <v>0</v>
      </c>
      <c r="R59" s="140">
        <f t="shared" si="6"/>
        <v>0.63</v>
      </c>
      <c r="S59" s="140">
        <f t="shared" si="6"/>
        <v>0</v>
      </c>
      <c r="T59" s="140">
        <f t="shared" si="6"/>
        <v>0</v>
      </c>
      <c r="U59" s="140">
        <f t="shared" si="6"/>
        <v>0</v>
      </c>
      <c r="V59" s="140">
        <f t="shared" si="6"/>
        <v>0</v>
      </c>
      <c r="W59" s="140">
        <f t="shared" si="6"/>
        <v>0</v>
      </c>
      <c r="X59" s="140">
        <f t="shared" si="6"/>
        <v>0</v>
      </c>
      <c r="Y59" s="140">
        <f t="shared" si="6"/>
        <v>0</v>
      </c>
      <c r="Z59" s="140">
        <f t="shared" si="6"/>
        <v>0</v>
      </c>
      <c r="AA59" s="140">
        <f t="shared" si="6"/>
        <v>0</v>
      </c>
      <c r="AB59" s="140">
        <f t="shared" si="6"/>
        <v>0</v>
      </c>
      <c r="AC59" s="140">
        <f t="shared" si="6"/>
        <v>0</v>
      </c>
      <c r="AD59" s="140">
        <f t="shared" si="6"/>
        <v>0</v>
      </c>
      <c r="AE59" s="140">
        <f t="shared" si="6"/>
        <v>0</v>
      </c>
      <c r="AF59" s="140">
        <f t="shared" si="6"/>
        <v>0</v>
      </c>
      <c r="AG59" s="140">
        <f t="shared" si="6"/>
        <v>0</v>
      </c>
      <c r="AH59" s="140">
        <f t="shared" si="6"/>
        <v>0</v>
      </c>
    </row>
    <row r="60" spans="1:34" ht="47.25" customHeight="1" x14ac:dyDescent="0.25">
      <c r="A60" s="76" t="s">
        <v>474</v>
      </c>
      <c r="B60" s="84" t="s">
        <v>884</v>
      </c>
      <c r="C60" s="98" t="s">
        <v>876</v>
      </c>
      <c r="D60" s="98" t="s">
        <v>876</v>
      </c>
      <c r="E60" s="137">
        <f>SUM(E61:E63)</f>
        <v>0</v>
      </c>
      <c r="F60" s="137">
        <f t="shared" ref="F60:AH60" si="7">SUM(F61:F63)</f>
        <v>0</v>
      </c>
      <c r="G60" s="137">
        <f t="shared" si="7"/>
        <v>0</v>
      </c>
      <c r="H60" s="137">
        <f t="shared" si="7"/>
        <v>2.52</v>
      </c>
      <c r="I60" s="137">
        <f t="shared" si="7"/>
        <v>0</v>
      </c>
      <c r="J60" s="137">
        <f t="shared" si="7"/>
        <v>0</v>
      </c>
      <c r="K60" s="137">
        <f t="shared" si="7"/>
        <v>0</v>
      </c>
      <c r="L60" s="137">
        <f t="shared" si="7"/>
        <v>0</v>
      </c>
      <c r="M60" s="137">
        <f t="shared" si="7"/>
        <v>0.63</v>
      </c>
      <c r="N60" s="137">
        <f t="shared" si="7"/>
        <v>0</v>
      </c>
      <c r="O60" s="137">
        <f t="shared" si="7"/>
        <v>0</v>
      </c>
      <c r="P60" s="137">
        <f t="shared" si="7"/>
        <v>0</v>
      </c>
      <c r="Q60" s="137">
        <f t="shared" si="7"/>
        <v>0</v>
      </c>
      <c r="R60" s="137">
        <f t="shared" si="7"/>
        <v>0.63</v>
      </c>
      <c r="S60" s="137">
        <f t="shared" si="7"/>
        <v>0</v>
      </c>
      <c r="T60" s="137">
        <f t="shared" si="7"/>
        <v>0</v>
      </c>
      <c r="U60" s="137">
        <f t="shared" si="7"/>
        <v>0</v>
      </c>
      <c r="V60" s="137">
        <f t="shared" si="7"/>
        <v>0</v>
      </c>
      <c r="W60" s="137">
        <f t="shared" si="7"/>
        <v>0</v>
      </c>
      <c r="X60" s="137">
        <f t="shared" si="7"/>
        <v>0</v>
      </c>
      <c r="Y60" s="137">
        <f t="shared" si="7"/>
        <v>0</v>
      </c>
      <c r="Z60" s="137">
        <f t="shared" si="7"/>
        <v>0</v>
      </c>
      <c r="AA60" s="137">
        <f t="shared" si="7"/>
        <v>0</v>
      </c>
      <c r="AB60" s="137">
        <f t="shared" si="7"/>
        <v>0</v>
      </c>
      <c r="AC60" s="137">
        <f t="shared" si="7"/>
        <v>0</v>
      </c>
      <c r="AD60" s="137">
        <f t="shared" si="7"/>
        <v>0</v>
      </c>
      <c r="AE60" s="137">
        <f t="shared" si="7"/>
        <v>0</v>
      </c>
      <c r="AF60" s="137">
        <f t="shared" si="7"/>
        <v>0</v>
      </c>
      <c r="AG60" s="137">
        <f t="shared" si="7"/>
        <v>0</v>
      </c>
      <c r="AH60" s="137">
        <f t="shared" si="7"/>
        <v>0</v>
      </c>
    </row>
    <row r="61" spans="1:34" ht="47.25" customHeight="1" x14ac:dyDescent="0.25">
      <c r="A61" s="77" t="str">
        <f>Ф12!A61</f>
        <v>1.2.1.1.1</v>
      </c>
      <c r="B61" s="77" t="str">
        <f>Ф12!B61</f>
        <v>Реконструкция КТП-43 на КТП 630 кВА проходного типа по стороне 6 кВ и отходящими фидерами (8шт.)</v>
      </c>
      <c r="C61" s="77" t="str">
        <f>Ф12!C61</f>
        <v>L_AESK_001</v>
      </c>
      <c r="D61" s="91" t="s">
        <v>876</v>
      </c>
      <c r="E61" s="136">
        <v>0</v>
      </c>
      <c r="F61" s="136">
        <v>0</v>
      </c>
      <c r="G61" s="136">
        <f>Ф13!I62</f>
        <v>0</v>
      </c>
      <c r="H61" s="136">
        <v>0.63</v>
      </c>
      <c r="I61" s="136">
        <v>0</v>
      </c>
      <c r="J61" s="136">
        <f t="shared" ref="J61:N63" si="8">T61+Y61+O61</f>
        <v>0</v>
      </c>
      <c r="K61" s="136">
        <f t="shared" si="8"/>
        <v>0</v>
      </c>
      <c r="L61" s="136">
        <f t="shared" si="8"/>
        <v>0</v>
      </c>
      <c r="M61" s="136">
        <f t="shared" si="8"/>
        <v>0</v>
      </c>
      <c r="N61" s="136">
        <f t="shared" si="8"/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6">
        <v>0</v>
      </c>
    </row>
    <row r="62" spans="1:34" ht="47.25" customHeight="1" x14ac:dyDescent="0.25">
      <c r="A62" s="77" t="str">
        <f>Ф12!A62</f>
        <v>1.2.1.1.2</v>
      </c>
      <c r="B62" s="77" t="str">
        <f>Ф12!B62</f>
        <v>Реконструкция КТП-38 на КТП 2х630 кВА проходного типа на стороне 6 кВ и отходящими фидерами по 0,4 кВ (8шт.)</v>
      </c>
      <c r="C62" s="77" t="str">
        <f>Ф12!C62</f>
        <v>L_AESK_002</v>
      </c>
      <c r="D62" s="91" t="s">
        <v>876</v>
      </c>
      <c r="E62" s="136">
        <v>0</v>
      </c>
      <c r="F62" s="136">
        <v>0</v>
      </c>
      <c r="G62" s="136">
        <f>Ф13!I63</f>
        <v>0</v>
      </c>
      <c r="H62" s="136">
        <v>1.26</v>
      </c>
      <c r="I62" s="136">
        <v>0</v>
      </c>
      <c r="J62" s="136">
        <f t="shared" si="8"/>
        <v>0</v>
      </c>
      <c r="K62" s="136">
        <f t="shared" si="8"/>
        <v>0</v>
      </c>
      <c r="L62" s="136">
        <f t="shared" si="8"/>
        <v>0</v>
      </c>
      <c r="M62" s="136">
        <f t="shared" si="8"/>
        <v>0</v>
      </c>
      <c r="N62" s="136">
        <f t="shared" si="8"/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  <c r="W62" s="136">
        <v>0</v>
      </c>
      <c r="X62" s="136">
        <v>0</v>
      </c>
      <c r="Y62" s="136">
        <v>0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v>0</v>
      </c>
      <c r="AF62" s="136">
        <v>0</v>
      </c>
      <c r="AG62" s="136">
        <v>0</v>
      </c>
      <c r="AH62" s="136">
        <v>0</v>
      </c>
    </row>
    <row r="63" spans="1:34" ht="47.25" customHeight="1" x14ac:dyDescent="0.25">
      <c r="A63" s="77" t="str">
        <f>Ф12!A63</f>
        <v>1.2.1.1.3</v>
      </c>
      <c r="B63" s="77" t="str">
        <f>Ф12!B63</f>
        <v>Реконструкция КТП-14 на КТП 630 кВА тупикового типа и с отходящими фидерами по 0,4 кВ (8шт.)</v>
      </c>
      <c r="C63" s="77" t="str">
        <f>Ф12!C63</f>
        <v>L_AESK_003</v>
      </c>
      <c r="D63" s="91" t="s">
        <v>876</v>
      </c>
      <c r="E63" s="136">
        <v>0</v>
      </c>
      <c r="F63" s="136">
        <v>0</v>
      </c>
      <c r="G63" s="136">
        <f>Ф13!I64</f>
        <v>0</v>
      </c>
      <c r="H63" s="136">
        <v>0.63</v>
      </c>
      <c r="I63" s="136">
        <v>0</v>
      </c>
      <c r="J63" s="136">
        <f t="shared" si="8"/>
        <v>0</v>
      </c>
      <c r="K63" s="136">
        <f t="shared" si="8"/>
        <v>0</v>
      </c>
      <c r="L63" s="136">
        <f t="shared" si="8"/>
        <v>0</v>
      </c>
      <c r="M63" s="136">
        <f t="shared" si="8"/>
        <v>0.63</v>
      </c>
      <c r="N63" s="136">
        <f t="shared" si="8"/>
        <v>0</v>
      </c>
      <c r="O63" s="136">
        <v>0</v>
      </c>
      <c r="P63" s="136">
        <v>0</v>
      </c>
      <c r="Q63" s="136">
        <v>0</v>
      </c>
      <c r="R63" s="136">
        <v>0.63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v>0</v>
      </c>
      <c r="AF63" s="136">
        <v>0</v>
      </c>
      <c r="AG63" s="136">
        <v>0</v>
      </c>
      <c r="AH63" s="136">
        <v>0</v>
      </c>
    </row>
    <row r="64" spans="1:34" ht="47.25" customHeight="1" x14ac:dyDescent="0.25">
      <c r="A64" s="73" t="s">
        <v>479</v>
      </c>
      <c r="B64" s="81" t="s">
        <v>885</v>
      </c>
      <c r="C64" s="90" t="s">
        <v>876</v>
      </c>
      <c r="D64" s="114" t="s">
        <v>876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0</v>
      </c>
      <c r="M64" s="140">
        <v>0</v>
      </c>
      <c r="N64" s="140">
        <v>0</v>
      </c>
      <c r="O64" s="140">
        <v>0</v>
      </c>
      <c r="P64" s="140">
        <v>0</v>
      </c>
      <c r="Q64" s="140">
        <v>0</v>
      </c>
      <c r="R64" s="140">
        <v>0</v>
      </c>
      <c r="S64" s="140">
        <v>0</v>
      </c>
      <c r="T64" s="140">
        <v>0</v>
      </c>
      <c r="U64" s="140">
        <v>0</v>
      </c>
      <c r="V64" s="140">
        <v>0</v>
      </c>
      <c r="W64" s="140">
        <v>0</v>
      </c>
      <c r="X64" s="140">
        <v>0</v>
      </c>
      <c r="Y64" s="140">
        <v>0</v>
      </c>
      <c r="Z64" s="140">
        <v>0</v>
      </c>
      <c r="AA64" s="140">
        <v>0</v>
      </c>
      <c r="AB64" s="140">
        <v>0</v>
      </c>
      <c r="AC64" s="140">
        <v>0</v>
      </c>
      <c r="AD64" s="140">
        <v>0</v>
      </c>
      <c r="AE64" s="140">
        <v>0</v>
      </c>
      <c r="AF64" s="140">
        <v>0</v>
      </c>
      <c r="AG64" s="140">
        <v>0</v>
      </c>
      <c r="AH64" s="140">
        <v>0</v>
      </c>
    </row>
    <row r="65" spans="1:34" ht="47.25" customHeight="1" x14ac:dyDescent="0.25">
      <c r="A65" s="75" t="s">
        <v>487</v>
      </c>
      <c r="B65" s="83" t="s">
        <v>886</v>
      </c>
      <c r="C65" s="96" t="s">
        <v>876</v>
      </c>
      <c r="D65" s="114" t="s">
        <v>876</v>
      </c>
      <c r="E65" s="140">
        <f t="shared" ref="E65:AH65" si="9">E66</f>
        <v>0</v>
      </c>
      <c r="F65" s="140">
        <f t="shared" si="9"/>
        <v>0</v>
      </c>
      <c r="G65" s="140">
        <f t="shared" si="9"/>
        <v>15.362999999999998</v>
      </c>
      <c r="H65" s="140">
        <f t="shared" si="9"/>
        <v>0</v>
      </c>
      <c r="I65" s="140">
        <f t="shared" si="9"/>
        <v>0</v>
      </c>
      <c r="J65" s="140">
        <f t="shared" si="9"/>
        <v>0</v>
      </c>
      <c r="K65" s="140">
        <f t="shared" si="9"/>
        <v>0</v>
      </c>
      <c r="L65" s="140">
        <f t="shared" si="9"/>
        <v>4.673</v>
      </c>
      <c r="M65" s="140">
        <f t="shared" si="9"/>
        <v>0</v>
      </c>
      <c r="N65" s="140">
        <f t="shared" si="9"/>
        <v>0</v>
      </c>
      <c r="O65" s="140">
        <f t="shared" si="9"/>
        <v>0</v>
      </c>
      <c r="P65" s="140">
        <f t="shared" si="9"/>
        <v>0</v>
      </c>
      <c r="Q65" s="140">
        <f t="shared" si="9"/>
        <v>2.59</v>
      </c>
      <c r="R65" s="140">
        <f t="shared" si="9"/>
        <v>0</v>
      </c>
      <c r="S65" s="140">
        <f t="shared" si="9"/>
        <v>0</v>
      </c>
      <c r="T65" s="140">
        <f t="shared" si="9"/>
        <v>0</v>
      </c>
      <c r="U65" s="140">
        <f t="shared" si="9"/>
        <v>0</v>
      </c>
      <c r="V65" s="140">
        <f t="shared" si="9"/>
        <v>2.0830000000000002</v>
      </c>
      <c r="W65" s="140">
        <f t="shared" si="9"/>
        <v>0</v>
      </c>
      <c r="X65" s="140">
        <f t="shared" si="9"/>
        <v>0</v>
      </c>
      <c r="Y65" s="140">
        <f t="shared" si="9"/>
        <v>0</v>
      </c>
      <c r="Z65" s="140">
        <f t="shared" si="9"/>
        <v>0</v>
      </c>
      <c r="AA65" s="140">
        <f t="shared" si="9"/>
        <v>0</v>
      </c>
      <c r="AB65" s="140">
        <f t="shared" si="9"/>
        <v>0</v>
      </c>
      <c r="AC65" s="140">
        <f t="shared" si="9"/>
        <v>0</v>
      </c>
      <c r="AD65" s="140">
        <f t="shared" si="9"/>
        <v>0</v>
      </c>
      <c r="AE65" s="140">
        <f t="shared" si="9"/>
        <v>0</v>
      </c>
      <c r="AF65" s="140">
        <f t="shared" si="9"/>
        <v>0</v>
      </c>
      <c r="AG65" s="140">
        <f t="shared" si="9"/>
        <v>0</v>
      </c>
      <c r="AH65" s="140">
        <f t="shared" si="9"/>
        <v>0</v>
      </c>
    </row>
    <row r="66" spans="1:34" ht="41.25" customHeight="1" x14ac:dyDescent="0.25">
      <c r="A66" s="76" t="s">
        <v>887</v>
      </c>
      <c r="B66" s="84" t="s">
        <v>888</v>
      </c>
      <c r="C66" s="98" t="s">
        <v>876</v>
      </c>
      <c r="D66" s="98" t="s">
        <v>876</v>
      </c>
      <c r="E66" s="137">
        <f>SUM(E67:E84)</f>
        <v>0</v>
      </c>
      <c r="F66" s="137">
        <f>SUM(F67:F84)</f>
        <v>0</v>
      </c>
      <c r="G66" s="137">
        <f>SUM(G67:G84)</f>
        <v>15.362999999999998</v>
      </c>
      <c r="H66" s="137">
        <f t="shared" ref="H66:AH66" si="10">SUM(H67:H84)</f>
        <v>0</v>
      </c>
      <c r="I66" s="137">
        <f t="shared" si="10"/>
        <v>0</v>
      </c>
      <c r="J66" s="137">
        <f t="shared" si="10"/>
        <v>0</v>
      </c>
      <c r="K66" s="137">
        <f t="shared" si="10"/>
        <v>0</v>
      </c>
      <c r="L66" s="137">
        <f t="shared" si="10"/>
        <v>4.673</v>
      </c>
      <c r="M66" s="137">
        <f t="shared" si="10"/>
        <v>0</v>
      </c>
      <c r="N66" s="137">
        <f t="shared" si="10"/>
        <v>0</v>
      </c>
      <c r="O66" s="137">
        <f t="shared" si="10"/>
        <v>0</v>
      </c>
      <c r="P66" s="137">
        <f t="shared" si="10"/>
        <v>0</v>
      </c>
      <c r="Q66" s="137">
        <f t="shared" si="10"/>
        <v>2.59</v>
      </c>
      <c r="R66" s="137">
        <f t="shared" si="10"/>
        <v>0</v>
      </c>
      <c r="S66" s="137">
        <f t="shared" si="10"/>
        <v>0</v>
      </c>
      <c r="T66" s="137">
        <f t="shared" si="10"/>
        <v>0</v>
      </c>
      <c r="U66" s="137">
        <f t="shared" si="10"/>
        <v>0</v>
      </c>
      <c r="V66" s="137">
        <f t="shared" si="10"/>
        <v>2.0830000000000002</v>
      </c>
      <c r="W66" s="137">
        <f t="shared" si="10"/>
        <v>0</v>
      </c>
      <c r="X66" s="137">
        <f t="shared" si="10"/>
        <v>0</v>
      </c>
      <c r="Y66" s="137">
        <f t="shared" si="10"/>
        <v>0</v>
      </c>
      <c r="Z66" s="137">
        <f t="shared" si="10"/>
        <v>0</v>
      </c>
      <c r="AA66" s="137">
        <f t="shared" si="10"/>
        <v>0</v>
      </c>
      <c r="AB66" s="137">
        <f t="shared" si="10"/>
        <v>0</v>
      </c>
      <c r="AC66" s="137">
        <f t="shared" si="10"/>
        <v>0</v>
      </c>
      <c r="AD66" s="137">
        <f t="shared" si="10"/>
        <v>0</v>
      </c>
      <c r="AE66" s="137">
        <f t="shared" si="10"/>
        <v>0</v>
      </c>
      <c r="AF66" s="137">
        <f t="shared" si="10"/>
        <v>0</v>
      </c>
      <c r="AG66" s="137">
        <f t="shared" si="10"/>
        <v>0</v>
      </c>
      <c r="AH66" s="137">
        <f t="shared" si="10"/>
        <v>0</v>
      </c>
    </row>
    <row r="67" spans="1:34" ht="27" customHeight="1" collapsed="1" x14ac:dyDescent="0.25">
      <c r="A67" s="77" t="s">
        <v>889</v>
      </c>
      <c r="B67" s="85" t="str">
        <f>Ф12!B67</f>
        <v>Реконструкция ВЛ-0,4(0,23)кВ в ВЛИ-0,4кВ КТП-630 кВА ф."Стасова"</v>
      </c>
      <c r="C67" s="146" t="str">
        <f>Ф12!C67</f>
        <v>L_AESK_005</v>
      </c>
      <c r="D67" s="91" t="s">
        <v>876</v>
      </c>
      <c r="E67" s="136">
        <v>0</v>
      </c>
      <c r="F67" s="136">
        <v>0</v>
      </c>
      <c r="G67" s="136">
        <f>Ф13!I68</f>
        <v>0.8</v>
      </c>
      <c r="H67" s="136">
        <v>0</v>
      </c>
      <c r="I67" s="136">
        <v>0</v>
      </c>
      <c r="J67" s="136">
        <f t="shared" ref="J67:K82" si="11">T67+Y67+O67</f>
        <v>0</v>
      </c>
      <c r="K67" s="136">
        <f t="shared" si="11"/>
        <v>0</v>
      </c>
      <c r="L67" s="136">
        <f>V67+AA67+Q67</f>
        <v>0.8</v>
      </c>
      <c r="M67" s="136">
        <f t="shared" ref="M67:N82" si="12">W67+AB67+R67</f>
        <v>0</v>
      </c>
      <c r="N67" s="136">
        <f t="shared" si="12"/>
        <v>0</v>
      </c>
      <c r="O67" s="136">
        <v>0</v>
      </c>
      <c r="P67" s="136">
        <v>0</v>
      </c>
      <c r="Q67" s="136">
        <v>0</v>
      </c>
      <c r="R67" s="136">
        <v>0</v>
      </c>
      <c r="S67" s="136">
        <v>0</v>
      </c>
      <c r="T67" s="136">
        <v>0</v>
      </c>
      <c r="U67" s="136">
        <v>0</v>
      </c>
      <c r="V67" s="136">
        <v>0.8</v>
      </c>
      <c r="W67" s="136">
        <v>0</v>
      </c>
      <c r="X67" s="136">
        <v>0</v>
      </c>
      <c r="Y67" s="136">
        <v>0</v>
      </c>
      <c r="Z67" s="136">
        <v>0</v>
      </c>
      <c r="AA67" s="136">
        <v>0</v>
      </c>
      <c r="AB67" s="136">
        <v>0</v>
      </c>
      <c r="AC67" s="136">
        <v>0</v>
      </c>
      <c r="AD67" s="136">
        <v>0</v>
      </c>
      <c r="AE67" s="136">
        <v>0</v>
      </c>
      <c r="AF67" s="136">
        <v>0</v>
      </c>
      <c r="AG67" s="136">
        <v>0</v>
      </c>
      <c r="AH67" s="136">
        <v>0</v>
      </c>
    </row>
    <row r="68" spans="1:34" ht="27" customHeight="1" collapsed="1" x14ac:dyDescent="0.25">
      <c r="A68" s="77" t="s">
        <v>890</v>
      </c>
      <c r="B68" s="85" t="str">
        <f>Ф12!B68</f>
        <v>Реконструкция ВЛ-0,4(0,23)кВ в ВЛИ-0,4кВ КТП-630 кВА ф."Депутатская"</v>
      </c>
      <c r="C68" s="146" t="str">
        <f>Ф12!C68</f>
        <v>L_AESK_006</v>
      </c>
      <c r="D68" s="91" t="s">
        <v>876</v>
      </c>
      <c r="E68" s="136">
        <v>0</v>
      </c>
      <c r="F68" s="136">
        <v>0</v>
      </c>
      <c r="G68" s="136">
        <f>Ф13!I69</f>
        <v>0.8</v>
      </c>
      <c r="H68" s="136">
        <v>0</v>
      </c>
      <c r="I68" s="136">
        <v>0</v>
      </c>
      <c r="J68" s="136">
        <f t="shared" si="11"/>
        <v>0</v>
      </c>
      <c r="K68" s="136">
        <f t="shared" si="11"/>
        <v>0</v>
      </c>
      <c r="L68" s="136">
        <f t="shared" ref="L68:L84" si="13">V68+AA68+Q68</f>
        <v>0.8</v>
      </c>
      <c r="M68" s="136">
        <f t="shared" si="12"/>
        <v>0</v>
      </c>
      <c r="N68" s="136">
        <f t="shared" si="12"/>
        <v>0</v>
      </c>
      <c r="O68" s="136">
        <v>0</v>
      </c>
      <c r="P68" s="136">
        <v>0</v>
      </c>
      <c r="Q68" s="136">
        <v>0</v>
      </c>
      <c r="R68" s="136">
        <v>0</v>
      </c>
      <c r="S68" s="136">
        <v>0</v>
      </c>
      <c r="T68" s="136">
        <v>0</v>
      </c>
      <c r="U68" s="136">
        <v>0</v>
      </c>
      <c r="V68" s="136">
        <v>0.8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6">
        <v>0</v>
      </c>
      <c r="AC68" s="136">
        <v>0</v>
      </c>
      <c r="AD68" s="136">
        <v>0</v>
      </c>
      <c r="AE68" s="136">
        <v>0</v>
      </c>
      <c r="AF68" s="136">
        <v>0</v>
      </c>
      <c r="AG68" s="136">
        <v>0</v>
      </c>
      <c r="AH68" s="136">
        <v>0</v>
      </c>
    </row>
    <row r="69" spans="1:34" ht="33.75" customHeight="1" collapsed="1" x14ac:dyDescent="0.25">
      <c r="A69" s="77" t="s">
        <v>891</v>
      </c>
      <c r="B69" s="85" t="str">
        <f>Ф12!B69</f>
        <v>Реконструкция ВЛ-0,4(0,23)кВ в ВЛИ-0,4кВ КТП-630 кВА ф. "Волгоградская"</v>
      </c>
      <c r="C69" s="146" t="str">
        <f>Ф12!C69</f>
        <v>L_AESK_007</v>
      </c>
      <c r="D69" s="91" t="s">
        <v>876</v>
      </c>
      <c r="E69" s="136">
        <v>0</v>
      </c>
      <c r="F69" s="136">
        <v>0</v>
      </c>
      <c r="G69" s="136">
        <f>Ф13!I70</f>
        <v>0.48299999999999998</v>
      </c>
      <c r="H69" s="136">
        <v>0</v>
      </c>
      <c r="I69" s="136">
        <v>0</v>
      </c>
      <c r="J69" s="136">
        <f t="shared" si="11"/>
        <v>0</v>
      </c>
      <c r="K69" s="136">
        <f t="shared" si="11"/>
        <v>0</v>
      </c>
      <c r="L69" s="136">
        <f t="shared" si="13"/>
        <v>0.48299999999999998</v>
      </c>
      <c r="M69" s="136">
        <f t="shared" si="12"/>
        <v>0</v>
      </c>
      <c r="N69" s="136">
        <f t="shared" si="12"/>
        <v>0</v>
      </c>
      <c r="O69" s="136">
        <v>0</v>
      </c>
      <c r="P69" s="136">
        <v>0</v>
      </c>
      <c r="Q69" s="136">
        <v>0</v>
      </c>
      <c r="R69" s="136">
        <v>0</v>
      </c>
      <c r="S69" s="136">
        <v>0</v>
      </c>
      <c r="T69" s="136">
        <v>0</v>
      </c>
      <c r="U69" s="136">
        <v>0</v>
      </c>
      <c r="V69" s="136">
        <v>0.48299999999999998</v>
      </c>
      <c r="W69" s="136">
        <v>0</v>
      </c>
      <c r="X69" s="136">
        <v>0</v>
      </c>
      <c r="Y69" s="136">
        <v>0</v>
      </c>
      <c r="Z69" s="136">
        <v>0</v>
      </c>
      <c r="AA69" s="136">
        <v>0</v>
      </c>
      <c r="AB69" s="136">
        <v>0</v>
      </c>
      <c r="AC69" s="136">
        <v>0</v>
      </c>
      <c r="AD69" s="136">
        <v>0</v>
      </c>
      <c r="AE69" s="136">
        <v>0</v>
      </c>
      <c r="AF69" s="136">
        <v>0</v>
      </c>
      <c r="AG69" s="136">
        <v>0</v>
      </c>
      <c r="AH69" s="136">
        <v>0</v>
      </c>
    </row>
    <row r="70" spans="1:34" ht="27" customHeight="1" collapsed="1" x14ac:dyDescent="0.25">
      <c r="A70" s="77" t="s">
        <v>920</v>
      </c>
      <c r="B70" s="85" t="str">
        <f>Ф12!B70</f>
        <v>Реконструкция ВЛ-0,4(0,23)кВ в ВЛИ-0,4кВ ТП-174 ф. "Освещение поселка"</v>
      </c>
      <c r="C70" s="146" t="str">
        <f>Ф12!C70</f>
        <v>L_AESK_008</v>
      </c>
      <c r="D70" s="91" t="s">
        <v>876</v>
      </c>
      <c r="E70" s="136">
        <v>0</v>
      </c>
      <c r="F70" s="136">
        <v>0</v>
      </c>
      <c r="G70" s="136">
        <f>Ф13!I71</f>
        <v>0.63</v>
      </c>
      <c r="H70" s="136">
        <v>0</v>
      </c>
      <c r="I70" s="136">
        <v>0</v>
      </c>
      <c r="J70" s="136">
        <f t="shared" si="11"/>
        <v>0</v>
      </c>
      <c r="K70" s="136">
        <f t="shared" si="11"/>
        <v>0</v>
      </c>
      <c r="L70" s="136">
        <f t="shared" si="13"/>
        <v>0</v>
      </c>
      <c r="M70" s="136">
        <f t="shared" si="12"/>
        <v>0</v>
      </c>
      <c r="N70" s="136">
        <f t="shared" si="12"/>
        <v>0</v>
      </c>
      <c r="O70" s="136">
        <v>0</v>
      </c>
      <c r="P70" s="136">
        <v>0</v>
      </c>
      <c r="Q70" s="136">
        <v>0</v>
      </c>
      <c r="R70" s="136">
        <v>0</v>
      </c>
      <c r="S70" s="136">
        <v>0</v>
      </c>
      <c r="T70" s="136">
        <v>0</v>
      </c>
      <c r="U70" s="136">
        <v>0</v>
      </c>
      <c r="V70" s="136">
        <v>0</v>
      </c>
      <c r="W70" s="136">
        <v>0</v>
      </c>
      <c r="X70" s="136">
        <v>0</v>
      </c>
      <c r="Y70" s="136">
        <v>0</v>
      </c>
      <c r="Z70" s="136">
        <v>0</v>
      </c>
      <c r="AA70" s="136">
        <v>0</v>
      </c>
      <c r="AB70" s="136">
        <v>0</v>
      </c>
      <c r="AC70" s="136">
        <v>0</v>
      </c>
      <c r="AD70" s="136">
        <v>0</v>
      </c>
      <c r="AE70" s="136">
        <v>0</v>
      </c>
      <c r="AF70" s="136">
        <v>0</v>
      </c>
      <c r="AG70" s="136">
        <v>0</v>
      </c>
      <c r="AH70" s="136">
        <v>0</v>
      </c>
    </row>
    <row r="71" spans="1:34" ht="27" customHeight="1" collapsed="1" x14ac:dyDescent="0.25">
      <c r="A71" s="77" t="s">
        <v>921</v>
      </c>
      <c r="B71" s="85" t="str">
        <f>Ф12!B71</f>
        <v>Реконструкция ВЛ-0,4(0,23)кВ в ВЛИ-0,4кВ ТП-174 ф. "Успенского-Котельная"</v>
      </c>
      <c r="C71" s="146" t="str">
        <f>Ф12!C71</f>
        <v>L_AESK_009</v>
      </c>
      <c r="D71" s="91" t="s">
        <v>876</v>
      </c>
      <c r="E71" s="136">
        <v>0</v>
      </c>
      <c r="F71" s="136">
        <v>0</v>
      </c>
      <c r="G71" s="136">
        <f>Ф13!I72</f>
        <v>0.48</v>
      </c>
      <c r="H71" s="136">
        <v>0</v>
      </c>
      <c r="I71" s="136">
        <v>0</v>
      </c>
      <c r="J71" s="136">
        <f t="shared" si="11"/>
        <v>0</v>
      </c>
      <c r="K71" s="136">
        <f t="shared" si="11"/>
        <v>0</v>
      </c>
      <c r="L71" s="136">
        <f t="shared" si="13"/>
        <v>0</v>
      </c>
      <c r="M71" s="136">
        <f t="shared" si="12"/>
        <v>0</v>
      </c>
      <c r="N71" s="136">
        <f t="shared" si="12"/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6">
        <v>0</v>
      </c>
    </row>
    <row r="72" spans="1:34" ht="27" customHeight="1" collapsed="1" x14ac:dyDescent="0.25">
      <c r="A72" s="77" t="s">
        <v>922</v>
      </c>
      <c r="B72" s="85" t="str">
        <f>Ф12!B72</f>
        <v>Реконструкция ВЛ-0,4(0,23)кВ в ВЛИ-0,4кВ ТП-174 ф. "ЧП Баранов"</v>
      </c>
      <c r="C72" s="146" t="str">
        <f>Ф12!C72</f>
        <v>L_AESK_010</v>
      </c>
      <c r="D72" s="91" t="s">
        <v>876</v>
      </c>
      <c r="E72" s="136">
        <v>0</v>
      </c>
      <c r="F72" s="136">
        <v>0</v>
      </c>
      <c r="G72" s="136">
        <f>Ф13!I73</f>
        <v>0.51</v>
      </c>
      <c r="H72" s="136">
        <v>0</v>
      </c>
      <c r="I72" s="136">
        <v>0</v>
      </c>
      <c r="J72" s="136">
        <f t="shared" si="11"/>
        <v>0</v>
      </c>
      <c r="K72" s="136">
        <f t="shared" si="11"/>
        <v>0</v>
      </c>
      <c r="L72" s="136">
        <f t="shared" si="13"/>
        <v>0</v>
      </c>
      <c r="M72" s="136">
        <f t="shared" si="12"/>
        <v>0</v>
      </c>
      <c r="N72" s="136">
        <f t="shared" si="12"/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136">
        <v>0</v>
      </c>
    </row>
    <row r="73" spans="1:34" ht="27" customHeight="1" x14ac:dyDescent="0.25">
      <c r="A73" s="77" t="s">
        <v>953</v>
      </c>
      <c r="B73" s="85" t="str">
        <f>Ф12!B73</f>
        <v>Реконструкция ВЛ-0,4(0,23)кВ в ВЛИ-0,4кВ КТП-173 ф. "Чуковского-Новая"</v>
      </c>
      <c r="C73" s="146" t="str">
        <f>Ф12!C73</f>
        <v>L_AESK_011</v>
      </c>
      <c r="D73" s="91" t="s">
        <v>876</v>
      </c>
      <c r="E73" s="136">
        <v>0</v>
      </c>
      <c r="F73" s="136">
        <v>0</v>
      </c>
      <c r="G73" s="136">
        <f>Ф13!I74</f>
        <v>1.25</v>
      </c>
      <c r="H73" s="136">
        <v>0</v>
      </c>
      <c r="I73" s="136">
        <v>0</v>
      </c>
      <c r="J73" s="136">
        <f t="shared" si="11"/>
        <v>0</v>
      </c>
      <c r="K73" s="136">
        <f t="shared" si="11"/>
        <v>0</v>
      </c>
      <c r="L73" s="136">
        <f t="shared" si="13"/>
        <v>0</v>
      </c>
      <c r="M73" s="136">
        <f t="shared" si="12"/>
        <v>0</v>
      </c>
      <c r="N73" s="136">
        <f t="shared" si="12"/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v>0</v>
      </c>
      <c r="AF73" s="136">
        <v>0</v>
      </c>
      <c r="AG73" s="136">
        <v>0</v>
      </c>
      <c r="AH73" s="136">
        <v>0</v>
      </c>
    </row>
    <row r="74" spans="1:34" ht="27" customHeight="1" x14ac:dyDescent="0.25">
      <c r="A74" s="77" t="s">
        <v>956</v>
      </c>
      <c r="B74" s="85" t="str">
        <f>Ф12!B74</f>
        <v>Реконструкция ВЛ-0,4(0,23)кВ в ВЛИ-0,4кВ КТП-173 ф. "Есенина-Новая"</v>
      </c>
      <c r="C74" s="146" t="str">
        <f>Ф12!C74</f>
        <v>L_AESK_012</v>
      </c>
      <c r="D74" s="91" t="s">
        <v>876</v>
      </c>
      <c r="E74" s="136">
        <v>0</v>
      </c>
      <c r="F74" s="136">
        <v>0</v>
      </c>
      <c r="G74" s="136">
        <f>Ф13!I75</f>
        <v>1</v>
      </c>
      <c r="H74" s="136">
        <v>0</v>
      </c>
      <c r="I74" s="136">
        <v>0</v>
      </c>
      <c r="J74" s="136">
        <f t="shared" si="11"/>
        <v>0</v>
      </c>
      <c r="K74" s="136">
        <f t="shared" si="11"/>
        <v>0</v>
      </c>
      <c r="L74" s="136">
        <f t="shared" si="13"/>
        <v>0</v>
      </c>
      <c r="M74" s="136">
        <f t="shared" si="12"/>
        <v>0</v>
      </c>
      <c r="N74" s="136">
        <f t="shared" si="12"/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0</v>
      </c>
      <c r="Z74" s="136">
        <v>0</v>
      </c>
      <c r="AA74" s="136">
        <v>0</v>
      </c>
      <c r="AB74" s="136">
        <v>0</v>
      </c>
      <c r="AC74" s="136">
        <v>0</v>
      </c>
      <c r="AD74" s="136">
        <v>0</v>
      </c>
      <c r="AE74" s="136">
        <v>0</v>
      </c>
      <c r="AF74" s="136">
        <v>0</v>
      </c>
      <c r="AG74" s="136">
        <v>0</v>
      </c>
      <c r="AH74" s="136">
        <v>0</v>
      </c>
    </row>
    <row r="75" spans="1:34" ht="27" customHeight="1" x14ac:dyDescent="0.25">
      <c r="A75" s="77" t="s">
        <v>959</v>
      </c>
      <c r="B75" s="85" t="str">
        <f>Ф12!B75</f>
        <v>Реконструкция ВЛ-0,4(0,23)кВ в ВЛИ-0,4кВ КТП-173 ф. "Чуковского-Тульская"</v>
      </c>
      <c r="C75" s="146" t="str">
        <f>Ф12!C75</f>
        <v>L_AESK_013</v>
      </c>
      <c r="D75" s="91" t="s">
        <v>876</v>
      </c>
      <c r="E75" s="136">
        <v>0</v>
      </c>
      <c r="F75" s="136">
        <v>0</v>
      </c>
      <c r="G75" s="136">
        <f>Ф13!I76</f>
        <v>1.55</v>
      </c>
      <c r="H75" s="136">
        <v>0</v>
      </c>
      <c r="I75" s="136">
        <v>0</v>
      </c>
      <c r="J75" s="136">
        <f t="shared" si="11"/>
        <v>0</v>
      </c>
      <c r="K75" s="136">
        <f t="shared" si="11"/>
        <v>0</v>
      </c>
      <c r="L75" s="136">
        <f t="shared" si="13"/>
        <v>0</v>
      </c>
      <c r="M75" s="136">
        <f t="shared" si="12"/>
        <v>0</v>
      </c>
      <c r="N75" s="136">
        <f t="shared" si="12"/>
        <v>0</v>
      </c>
      <c r="O75" s="136">
        <v>0</v>
      </c>
      <c r="P75" s="136">
        <v>0</v>
      </c>
      <c r="Q75" s="136">
        <v>0</v>
      </c>
      <c r="R75" s="136">
        <v>0</v>
      </c>
      <c r="S75" s="136">
        <v>0</v>
      </c>
      <c r="T75" s="136">
        <v>0</v>
      </c>
      <c r="U75" s="136">
        <v>0</v>
      </c>
      <c r="V75" s="136">
        <v>0</v>
      </c>
      <c r="W75" s="136">
        <v>0</v>
      </c>
      <c r="X75" s="136">
        <v>0</v>
      </c>
      <c r="Y75" s="136">
        <v>0</v>
      </c>
      <c r="Z75" s="136">
        <v>0</v>
      </c>
      <c r="AA75" s="136">
        <v>0</v>
      </c>
      <c r="AB75" s="136">
        <v>0</v>
      </c>
      <c r="AC75" s="136">
        <v>0</v>
      </c>
      <c r="AD75" s="136">
        <v>0</v>
      </c>
      <c r="AE75" s="136">
        <v>0</v>
      </c>
      <c r="AF75" s="136">
        <v>0</v>
      </c>
      <c r="AG75" s="136">
        <v>0</v>
      </c>
      <c r="AH75" s="136">
        <v>0</v>
      </c>
    </row>
    <row r="76" spans="1:34" ht="27" customHeight="1" x14ac:dyDescent="0.25">
      <c r="A76" s="77" t="s">
        <v>962</v>
      </c>
      <c r="B76" s="85" t="str">
        <f>Ф12!B76</f>
        <v>Реконструкция ВЛ-0,4(0,23)кВ в ВЛИ-0,4кВ КТП-90 ф. "Вторая-Кневичи"</v>
      </c>
      <c r="C76" s="146" t="str">
        <f>Ф12!C76</f>
        <v>L_AESK_014</v>
      </c>
      <c r="D76" s="91" t="s">
        <v>876</v>
      </c>
      <c r="E76" s="136">
        <v>0</v>
      </c>
      <c r="F76" s="136">
        <v>0</v>
      </c>
      <c r="G76" s="136">
        <f>Ф13!I77</f>
        <v>1.3</v>
      </c>
      <c r="H76" s="136">
        <v>0</v>
      </c>
      <c r="I76" s="136">
        <v>0</v>
      </c>
      <c r="J76" s="136">
        <f t="shared" si="11"/>
        <v>0</v>
      </c>
      <c r="K76" s="136">
        <f t="shared" si="11"/>
        <v>0</v>
      </c>
      <c r="L76" s="136">
        <f t="shared" si="13"/>
        <v>0</v>
      </c>
      <c r="M76" s="136">
        <f t="shared" si="12"/>
        <v>0</v>
      </c>
      <c r="N76" s="136">
        <f t="shared" si="12"/>
        <v>0</v>
      </c>
      <c r="O76" s="136">
        <v>0</v>
      </c>
      <c r="P76" s="136">
        <v>0</v>
      </c>
      <c r="Q76" s="136">
        <v>0</v>
      </c>
      <c r="R76" s="136">
        <v>0</v>
      </c>
      <c r="S76" s="136">
        <v>0</v>
      </c>
      <c r="T76" s="136">
        <v>0</v>
      </c>
      <c r="U76" s="136">
        <v>0</v>
      </c>
      <c r="V76" s="136">
        <v>0</v>
      </c>
      <c r="W76" s="136">
        <v>0</v>
      </c>
      <c r="X76" s="136">
        <v>0</v>
      </c>
      <c r="Y76" s="136">
        <v>0</v>
      </c>
      <c r="Z76" s="136">
        <v>0</v>
      </c>
      <c r="AA76" s="136">
        <v>0</v>
      </c>
      <c r="AB76" s="136">
        <v>0</v>
      </c>
      <c r="AC76" s="136">
        <v>0</v>
      </c>
      <c r="AD76" s="136">
        <v>0</v>
      </c>
      <c r="AE76" s="136">
        <v>0</v>
      </c>
      <c r="AF76" s="136">
        <v>0</v>
      </c>
      <c r="AG76" s="136">
        <v>0</v>
      </c>
      <c r="AH76" s="136">
        <v>0</v>
      </c>
    </row>
    <row r="77" spans="1:34" ht="27" customHeight="1" x14ac:dyDescent="0.25">
      <c r="A77" s="77" t="s">
        <v>965</v>
      </c>
      <c r="B77" s="85" t="str">
        <f>Ф12!B77</f>
        <v>Реконструкция ВЛ-0,4(0,23)кВ в ВЛИ-0,4кВ КТП-90 ф. "пер. Артемовский"</v>
      </c>
      <c r="C77" s="146" t="str">
        <f>Ф12!C77</f>
        <v>L_AESK_015</v>
      </c>
      <c r="D77" s="91" t="s">
        <v>876</v>
      </c>
      <c r="E77" s="136">
        <v>0</v>
      </c>
      <c r="F77" s="136">
        <v>0</v>
      </c>
      <c r="G77" s="136">
        <f>Ф13!I78</f>
        <v>0.9</v>
      </c>
      <c r="H77" s="136">
        <v>0</v>
      </c>
      <c r="I77" s="136">
        <v>0</v>
      </c>
      <c r="J77" s="136">
        <f t="shared" si="11"/>
        <v>0</v>
      </c>
      <c r="K77" s="136">
        <f t="shared" si="11"/>
        <v>0</v>
      </c>
      <c r="L77" s="136">
        <f t="shared" si="13"/>
        <v>0</v>
      </c>
      <c r="M77" s="136">
        <f t="shared" si="12"/>
        <v>0</v>
      </c>
      <c r="N77" s="136">
        <f t="shared" si="12"/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0</v>
      </c>
      <c r="V77" s="136">
        <v>0</v>
      </c>
      <c r="W77" s="136">
        <v>0</v>
      </c>
      <c r="X77" s="136">
        <v>0</v>
      </c>
      <c r="Y77" s="136">
        <v>0</v>
      </c>
      <c r="Z77" s="136">
        <v>0</v>
      </c>
      <c r="AA77" s="136">
        <v>0</v>
      </c>
      <c r="AB77" s="136">
        <v>0</v>
      </c>
      <c r="AC77" s="136">
        <v>0</v>
      </c>
      <c r="AD77" s="136">
        <v>0</v>
      </c>
      <c r="AE77" s="136">
        <v>0</v>
      </c>
      <c r="AF77" s="136">
        <v>0</v>
      </c>
      <c r="AG77" s="136">
        <v>0</v>
      </c>
      <c r="AH77" s="136">
        <v>0</v>
      </c>
    </row>
    <row r="78" spans="1:34" ht="27" customHeight="1" x14ac:dyDescent="0.25">
      <c r="A78" s="77" t="s">
        <v>968</v>
      </c>
      <c r="B78" s="85" t="str">
        <f>Ф12!B78</f>
        <v>Реконструкция ВЛ-0,4(0,23)кВ в ВЛИ-0,4кВ КТП-90 ф. "2_Первая-Кневичи"</v>
      </c>
      <c r="C78" s="146" t="str">
        <f>Ф12!C78</f>
        <v>L_AESK_016</v>
      </c>
      <c r="D78" s="91" t="s">
        <v>876</v>
      </c>
      <c r="E78" s="136">
        <v>0</v>
      </c>
      <c r="F78" s="136">
        <v>0</v>
      </c>
      <c r="G78" s="136">
        <f>Ф13!I79</f>
        <v>1.2</v>
      </c>
      <c r="H78" s="136">
        <v>0</v>
      </c>
      <c r="I78" s="136">
        <v>0</v>
      </c>
      <c r="J78" s="136">
        <f t="shared" si="11"/>
        <v>0</v>
      </c>
      <c r="K78" s="136">
        <f t="shared" si="11"/>
        <v>0</v>
      </c>
      <c r="L78" s="136">
        <f t="shared" si="13"/>
        <v>0</v>
      </c>
      <c r="M78" s="136">
        <f t="shared" si="12"/>
        <v>0</v>
      </c>
      <c r="N78" s="136">
        <f t="shared" si="12"/>
        <v>0</v>
      </c>
      <c r="O78" s="136">
        <v>0</v>
      </c>
      <c r="P78" s="136">
        <v>0</v>
      </c>
      <c r="Q78" s="136">
        <v>0</v>
      </c>
      <c r="R78" s="136">
        <v>0</v>
      </c>
      <c r="S78" s="136">
        <v>0</v>
      </c>
      <c r="T78" s="136">
        <v>0</v>
      </c>
      <c r="U78" s="136">
        <v>0</v>
      </c>
      <c r="V78" s="136">
        <v>0</v>
      </c>
      <c r="W78" s="136">
        <v>0</v>
      </c>
      <c r="X78" s="136">
        <v>0</v>
      </c>
      <c r="Y78" s="136">
        <v>0</v>
      </c>
      <c r="Z78" s="136">
        <v>0</v>
      </c>
      <c r="AA78" s="136">
        <v>0</v>
      </c>
      <c r="AB78" s="136">
        <v>0</v>
      </c>
      <c r="AC78" s="136">
        <v>0</v>
      </c>
      <c r="AD78" s="136">
        <v>0</v>
      </c>
      <c r="AE78" s="136">
        <v>0</v>
      </c>
      <c r="AF78" s="136">
        <v>0</v>
      </c>
      <c r="AG78" s="136">
        <v>0</v>
      </c>
      <c r="AH78" s="136">
        <v>0</v>
      </c>
    </row>
    <row r="79" spans="1:34" ht="27" customHeight="1" x14ac:dyDescent="0.25">
      <c r="A79" s="77" t="s">
        <v>971</v>
      </c>
      <c r="B79" s="85" t="str">
        <f>Ф12!B79</f>
        <v>Реконструкция ВЛ-0,4(0,23)кВ в ВЛИ-0,4кВ КТП-90 ф. "1_Первая-Кневичи"</v>
      </c>
      <c r="C79" s="146" t="str">
        <f>Ф12!C79</f>
        <v>L_AESK_017</v>
      </c>
      <c r="D79" s="91" t="s">
        <v>876</v>
      </c>
      <c r="E79" s="136">
        <v>0</v>
      </c>
      <c r="F79" s="136">
        <v>0</v>
      </c>
      <c r="G79" s="136">
        <f>Ф13!I80</f>
        <v>1.2</v>
      </c>
      <c r="H79" s="136">
        <v>0</v>
      </c>
      <c r="I79" s="136">
        <v>0</v>
      </c>
      <c r="J79" s="136">
        <f t="shared" si="11"/>
        <v>0</v>
      </c>
      <c r="K79" s="136">
        <f t="shared" si="11"/>
        <v>0</v>
      </c>
      <c r="L79" s="136">
        <f t="shared" si="13"/>
        <v>0</v>
      </c>
      <c r="M79" s="136">
        <f t="shared" si="12"/>
        <v>0</v>
      </c>
      <c r="N79" s="136">
        <f t="shared" si="12"/>
        <v>0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6">
        <v>0</v>
      </c>
    </row>
    <row r="80" spans="1:34" ht="27" customHeight="1" x14ac:dyDescent="0.25">
      <c r="A80" s="77" t="s">
        <v>974</v>
      </c>
      <c r="B80" s="85" t="str">
        <f>Ф12!B80</f>
        <v>Реконструкция ВЛ-0,4(0,23)кВ в ВЛИ-0,4кВ КТП-47 ф. "Освещение поселка"</v>
      </c>
      <c r="C80" s="146" t="str">
        <f>Ф12!C80</f>
        <v>L_AESK_018</v>
      </c>
      <c r="D80" s="91" t="s">
        <v>876</v>
      </c>
      <c r="E80" s="136">
        <v>0</v>
      </c>
      <c r="F80" s="136">
        <v>0</v>
      </c>
      <c r="G80" s="136">
        <f>Ф13!I81</f>
        <v>0.67</v>
      </c>
      <c r="H80" s="136">
        <v>0</v>
      </c>
      <c r="I80" s="136">
        <v>0</v>
      </c>
      <c r="J80" s="136">
        <f t="shared" si="11"/>
        <v>0</v>
      </c>
      <c r="K80" s="136">
        <f t="shared" si="11"/>
        <v>0</v>
      </c>
      <c r="L80" s="136">
        <f t="shared" si="13"/>
        <v>0</v>
      </c>
      <c r="M80" s="136">
        <f t="shared" si="12"/>
        <v>0</v>
      </c>
      <c r="N80" s="136">
        <f t="shared" si="12"/>
        <v>0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0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v>0</v>
      </c>
      <c r="AF80" s="136">
        <v>0</v>
      </c>
      <c r="AG80" s="136">
        <v>0</v>
      </c>
      <c r="AH80" s="136">
        <v>0</v>
      </c>
    </row>
    <row r="81" spans="1:34" ht="27" customHeight="1" x14ac:dyDescent="0.25">
      <c r="A81" s="77" t="s">
        <v>977</v>
      </c>
      <c r="B81" s="85" t="str">
        <f>Ф12!B81</f>
        <v>Реконструкция ВЛ-0,4(0,23)кВ в ВЛИ-0,4кВ КТП-4 ф. "Шахтерская"</v>
      </c>
      <c r="C81" s="146" t="str">
        <f>Ф12!C81</f>
        <v>L_AESK_019</v>
      </c>
      <c r="D81" s="91" t="s">
        <v>876</v>
      </c>
      <c r="E81" s="136">
        <v>0</v>
      </c>
      <c r="F81" s="136">
        <v>0</v>
      </c>
      <c r="G81" s="136">
        <f>Ф13!I82</f>
        <v>0.54</v>
      </c>
      <c r="H81" s="136">
        <v>0</v>
      </c>
      <c r="I81" s="136">
        <v>0</v>
      </c>
      <c r="J81" s="136">
        <f t="shared" si="11"/>
        <v>0</v>
      </c>
      <c r="K81" s="136">
        <f t="shared" si="11"/>
        <v>0</v>
      </c>
      <c r="L81" s="136">
        <f t="shared" si="13"/>
        <v>0.54</v>
      </c>
      <c r="M81" s="136">
        <f t="shared" si="12"/>
        <v>0</v>
      </c>
      <c r="N81" s="136">
        <f t="shared" si="12"/>
        <v>0</v>
      </c>
      <c r="O81" s="136">
        <v>0</v>
      </c>
      <c r="P81" s="136">
        <v>0</v>
      </c>
      <c r="Q81" s="136">
        <v>0.54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v>0</v>
      </c>
      <c r="AF81" s="136">
        <v>0</v>
      </c>
      <c r="AG81" s="136">
        <v>0</v>
      </c>
      <c r="AH81" s="136">
        <v>0</v>
      </c>
    </row>
    <row r="82" spans="1:34" ht="27" customHeight="1" x14ac:dyDescent="0.25">
      <c r="A82" s="77" t="s">
        <v>980</v>
      </c>
      <c r="B82" s="85" t="str">
        <f>Ф12!B82</f>
        <v>Реконструкция ВЛ-0,4(0,23)кВ в ВЛИ-0,4кВ КТП-4 ф. "Придорожная-Таежная"</v>
      </c>
      <c r="C82" s="146" t="str">
        <f>Ф12!C82</f>
        <v>L_AESK_020</v>
      </c>
      <c r="D82" s="91" t="s">
        <v>876</v>
      </c>
      <c r="E82" s="136">
        <v>0</v>
      </c>
      <c r="F82" s="136">
        <v>0</v>
      </c>
      <c r="G82" s="136">
        <f>Ф13!I83</f>
        <v>0.87</v>
      </c>
      <c r="H82" s="136">
        <v>0</v>
      </c>
      <c r="I82" s="136">
        <v>0</v>
      </c>
      <c r="J82" s="136">
        <f t="shared" si="11"/>
        <v>0</v>
      </c>
      <c r="K82" s="136">
        <f t="shared" si="11"/>
        <v>0</v>
      </c>
      <c r="L82" s="136">
        <f t="shared" si="13"/>
        <v>0.87</v>
      </c>
      <c r="M82" s="136">
        <f t="shared" si="12"/>
        <v>0</v>
      </c>
      <c r="N82" s="136">
        <f t="shared" si="12"/>
        <v>0</v>
      </c>
      <c r="O82" s="136">
        <v>0</v>
      </c>
      <c r="P82" s="136">
        <v>0</v>
      </c>
      <c r="Q82" s="136">
        <v>0.87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v>0</v>
      </c>
      <c r="AF82" s="136">
        <v>0</v>
      </c>
      <c r="AG82" s="136">
        <v>0</v>
      </c>
      <c r="AH82" s="136">
        <v>0</v>
      </c>
    </row>
    <row r="83" spans="1:34" ht="27" customHeight="1" x14ac:dyDescent="0.25">
      <c r="A83" s="77" t="s">
        <v>983</v>
      </c>
      <c r="B83" s="85" t="str">
        <f>Ф12!B83</f>
        <v>Реконструкция ВЛ-0,4(0,23)кВ в ВЛИ-0,4кВ КТП-4 ф. "Геологическая от 15,16"</v>
      </c>
      <c r="C83" s="146" t="str">
        <f>Ф12!C83</f>
        <v>L_AESK_021</v>
      </c>
      <c r="D83" s="91" t="s">
        <v>876</v>
      </c>
      <c r="E83" s="136">
        <v>0</v>
      </c>
      <c r="F83" s="136">
        <v>0</v>
      </c>
      <c r="G83" s="136">
        <f>Ф13!I84</f>
        <v>0.71</v>
      </c>
      <c r="H83" s="136">
        <v>0</v>
      </c>
      <c r="I83" s="136">
        <v>0</v>
      </c>
      <c r="J83" s="136">
        <f>T83+Y83+O83</f>
        <v>0</v>
      </c>
      <c r="K83" s="136">
        <f>U83+Z83+P83</f>
        <v>0</v>
      </c>
      <c r="L83" s="136">
        <f t="shared" si="13"/>
        <v>0.71</v>
      </c>
      <c r="M83" s="136">
        <f>W83+AB83+R83</f>
        <v>0</v>
      </c>
      <c r="N83" s="136">
        <f>X83+AC83+S83</f>
        <v>0</v>
      </c>
      <c r="O83" s="136">
        <v>0</v>
      </c>
      <c r="P83" s="136">
        <v>0</v>
      </c>
      <c r="Q83" s="136">
        <v>0.71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6">
        <v>0</v>
      </c>
      <c r="AH83" s="136">
        <v>0</v>
      </c>
    </row>
    <row r="84" spans="1:34" ht="27" customHeight="1" x14ac:dyDescent="0.25">
      <c r="A84" s="77" t="s">
        <v>986</v>
      </c>
      <c r="B84" s="85" t="str">
        <f>Ф12!B84</f>
        <v>Реконструкция ВЛ-0,4(0,23)кВ в ВЛИ-0,4кВ КТП-4 ф. "Геологическая от 2,3"</v>
      </c>
      <c r="C84" s="146" t="str">
        <f>Ф12!C84</f>
        <v>L_AESK_022</v>
      </c>
      <c r="D84" s="91" t="s">
        <v>876</v>
      </c>
      <c r="E84" s="136">
        <v>0</v>
      </c>
      <c r="F84" s="136">
        <v>0</v>
      </c>
      <c r="G84" s="136">
        <f>Ф13!I85</f>
        <v>0.47</v>
      </c>
      <c r="H84" s="136">
        <v>0</v>
      </c>
      <c r="I84" s="136">
        <v>0</v>
      </c>
      <c r="J84" s="136">
        <f>T84+Y84+O84</f>
        <v>0</v>
      </c>
      <c r="K84" s="136">
        <f>U84+Z84+P84</f>
        <v>0</v>
      </c>
      <c r="L84" s="136">
        <f t="shared" si="13"/>
        <v>0.47</v>
      </c>
      <c r="M84" s="136">
        <f>W84+AB84+R84</f>
        <v>0</v>
      </c>
      <c r="N84" s="136">
        <f>X84+AC84+S84</f>
        <v>0</v>
      </c>
      <c r="O84" s="136">
        <v>0</v>
      </c>
      <c r="P84" s="136">
        <v>0</v>
      </c>
      <c r="Q84" s="136">
        <v>0.47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v>0</v>
      </c>
      <c r="AF84" s="136">
        <v>0</v>
      </c>
      <c r="AG84" s="136">
        <v>0</v>
      </c>
      <c r="AH84" s="136">
        <v>0</v>
      </c>
    </row>
    <row r="85" spans="1:34" ht="47.25" customHeight="1" x14ac:dyDescent="0.25">
      <c r="A85" s="73" t="s">
        <v>892</v>
      </c>
      <c r="B85" s="81" t="s">
        <v>893</v>
      </c>
      <c r="C85" s="90" t="s">
        <v>876</v>
      </c>
      <c r="D85" s="114" t="s">
        <v>876</v>
      </c>
      <c r="E85" s="140">
        <v>0</v>
      </c>
      <c r="F85" s="140">
        <v>0</v>
      </c>
      <c r="G85" s="140">
        <v>0</v>
      </c>
      <c r="H85" s="140">
        <v>0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  <c r="X85" s="140">
        <v>0</v>
      </c>
      <c r="Y85" s="140">
        <v>0</v>
      </c>
      <c r="Z85" s="140">
        <v>0</v>
      </c>
      <c r="AA85" s="140">
        <v>0</v>
      </c>
      <c r="AB85" s="140">
        <v>0</v>
      </c>
      <c r="AC85" s="140">
        <v>0</v>
      </c>
      <c r="AD85" s="140">
        <v>0</v>
      </c>
      <c r="AE85" s="140">
        <v>0</v>
      </c>
      <c r="AF85" s="140">
        <v>0</v>
      </c>
      <c r="AG85" s="140">
        <v>0</v>
      </c>
      <c r="AH85" s="140">
        <v>0</v>
      </c>
    </row>
    <row r="86" spans="1:34" ht="47.25" customHeight="1" x14ac:dyDescent="0.25">
      <c r="A86" s="73" t="s">
        <v>489</v>
      </c>
      <c r="B86" s="81" t="s">
        <v>894</v>
      </c>
      <c r="C86" s="90">
        <f>C87</f>
        <v>0</v>
      </c>
      <c r="D86" s="114" t="s">
        <v>876</v>
      </c>
      <c r="E86" s="140">
        <v>0</v>
      </c>
      <c r="F86" s="140">
        <v>0</v>
      </c>
      <c r="G86" s="140">
        <v>0</v>
      </c>
      <c r="H86" s="140">
        <v>0</v>
      </c>
      <c r="I86" s="140">
        <v>0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0">
        <v>0</v>
      </c>
      <c r="T86" s="140">
        <v>0</v>
      </c>
      <c r="U86" s="140">
        <v>0</v>
      </c>
      <c r="V86" s="140">
        <v>0</v>
      </c>
      <c r="W86" s="140">
        <v>0</v>
      </c>
      <c r="X86" s="140">
        <v>0</v>
      </c>
      <c r="Y86" s="140">
        <v>0</v>
      </c>
      <c r="Z86" s="140">
        <v>0</v>
      </c>
      <c r="AA86" s="140">
        <v>0</v>
      </c>
      <c r="AB86" s="140">
        <v>0</v>
      </c>
      <c r="AC86" s="140">
        <v>0</v>
      </c>
      <c r="AD86" s="140">
        <v>0</v>
      </c>
      <c r="AE86" s="140">
        <v>0</v>
      </c>
      <c r="AF86" s="140">
        <v>0</v>
      </c>
      <c r="AG86" s="140">
        <v>0</v>
      </c>
      <c r="AH86" s="140">
        <v>0</v>
      </c>
    </row>
    <row r="87" spans="1:34" ht="41.25" customHeight="1" x14ac:dyDescent="0.25">
      <c r="A87" s="76" t="s">
        <v>491</v>
      </c>
      <c r="B87" s="84" t="s">
        <v>895</v>
      </c>
      <c r="C87" s="98">
        <v>0</v>
      </c>
      <c r="D87" s="98" t="s">
        <v>876</v>
      </c>
      <c r="E87" s="137">
        <v>0</v>
      </c>
      <c r="F87" s="137">
        <v>0</v>
      </c>
      <c r="G87" s="137">
        <v>0</v>
      </c>
      <c r="H87" s="137">
        <v>0</v>
      </c>
      <c r="I87" s="137">
        <v>0</v>
      </c>
      <c r="J87" s="137">
        <v>0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v>0</v>
      </c>
      <c r="R87" s="137">
        <v>0</v>
      </c>
      <c r="S87" s="137">
        <v>0</v>
      </c>
      <c r="T87" s="137">
        <v>0</v>
      </c>
      <c r="U87" s="137">
        <v>0</v>
      </c>
      <c r="V87" s="137">
        <v>0</v>
      </c>
      <c r="W87" s="137">
        <v>0</v>
      </c>
      <c r="X87" s="137">
        <v>0</v>
      </c>
      <c r="Y87" s="137">
        <v>0</v>
      </c>
      <c r="Z87" s="137">
        <v>0</v>
      </c>
      <c r="AA87" s="137">
        <v>0</v>
      </c>
      <c r="AB87" s="137">
        <v>0</v>
      </c>
      <c r="AC87" s="137">
        <v>0</v>
      </c>
      <c r="AD87" s="137">
        <v>0</v>
      </c>
      <c r="AE87" s="137">
        <v>0</v>
      </c>
      <c r="AF87" s="137">
        <v>0</v>
      </c>
      <c r="AG87" s="137">
        <v>0</v>
      </c>
      <c r="AH87" s="137">
        <v>0</v>
      </c>
    </row>
    <row r="88" spans="1:34" ht="59.25" hidden="1" customHeight="1" collapsed="1" x14ac:dyDescent="0.25">
      <c r="A88" s="77"/>
      <c r="B88" s="85"/>
      <c r="C88" s="91"/>
      <c r="D88" s="91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</row>
    <row r="89" spans="1:34" ht="59.25" hidden="1" customHeight="1" collapsed="1" x14ac:dyDescent="0.25">
      <c r="A89" s="77"/>
      <c r="B89" s="85"/>
      <c r="C89" s="91"/>
      <c r="D89" s="91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</row>
    <row r="90" spans="1:34" ht="47.25" hidden="1" customHeight="1" x14ac:dyDescent="0.25">
      <c r="A90" s="73" t="str">
        <f>Ф12!A90</f>
        <v>1.2.3.2</v>
      </c>
      <c r="B90" s="153" t="str">
        <f>Ф12!B90</f>
        <v>«Установка приборов учета, класс напряжения 6 (10) кВ, всего, в том числе:»</v>
      </c>
      <c r="C90" s="81">
        <f>Ф12!C90</f>
        <v>0</v>
      </c>
      <c r="D90" s="90" t="s">
        <v>876</v>
      </c>
      <c r="E90" s="152" t="s">
        <v>876</v>
      </c>
      <c r="F90" s="152" t="s">
        <v>876</v>
      </c>
      <c r="G90" s="152" t="s">
        <v>876</v>
      </c>
      <c r="H90" s="152" t="s">
        <v>876</v>
      </c>
      <c r="I90" s="152" t="s">
        <v>876</v>
      </c>
      <c r="J90" s="152" t="s">
        <v>876</v>
      </c>
      <c r="K90" s="152" t="s">
        <v>876</v>
      </c>
      <c r="L90" s="152" t="s">
        <v>876</v>
      </c>
      <c r="M90" s="152" t="s">
        <v>876</v>
      </c>
      <c r="N90" s="152" t="s">
        <v>876</v>
      </c>
      <c r="O90" s="152" t="s">
        <v>876</v>
      </c>
      <c r="P90" s="152" t="s">
        <v>876</v>
      </c>
      <c r="Q90" s="152" t="s">
        <v>876</v>
      </c>
      <c r="R90" s="152" t="s">
        <v>876</v>
      </c>
      <c r="S90" s="152" t="s">
        <v>876</v>
      </c>
      <c r="T90" s="152" t="s">
        <v>876</v>
      </c>
      <c r="U90" s="152" t="s">
        <v>876</v>
      </c>
      <c r="V90" s="152" t="s">
        <v>876</v>
      </c>
      <c r="W90" s="152" t="s">
        <v>876</v>
      </c>
      <c r="X90" s="152" t="s">
        <v>876</v>
      </c>
      <c r="Y90" s="152" t="s">
        <v>876</v>
      </c>
      <c r="Z90" s="152" t="s">
        <v>876</v>
      </c>
      <c r="AA90" s="152" t="s">
        <v>876</v>
      </c>
      <c r="AB90" s="152" t="s">
        <v>876</v>
      </c>
      <c r="AC90" s="152" t="s">
        <v>876</v>
      </c>
      <c r="AD90" s="152" t="s">
        <v>876</v>
      </c>
      <c r="AE90" s="152" t="s">
        <v>876</v>
      </c>
      <c r="AF90" s="152" t="s">
        <v>876</v>
      </c>
      <c r="AG90" s="152" t="s">
        <v>876</v>
      </c>
      <c r="AH90" s="152" t="s">
        <v>876</v>
      </c>
    </row>
    <row r="91" spans="1:34" ht="47.25" hidden="1" customHeight="1" x14ac:dyDescent="0.25">
      <c r="A91" s="73" t="str">
        <f>Ф12!A91</f>
        <v>1.2.3.3</v>
      </c>
      <c r="B91" s="153" t="str">
        <f>Ф12!B91</f>
        <v>«Установка приборов учета, класс напряжения 35 кВ, всего, в том числе:»</v>
      </c>
      <c r="C91" s="81">
        <f>Ф12!C91</f>
        <v>0</v>
      </c>
      <c r="D91" s="90" t="s">
        <v>876</v>
      </c>
      <c r="E91" s="152" t="s">
        <v>876</v>
      </c>
      <c r="F91" s="152" t="s">
        <v>876</v>
      </c>
      <c r="G91" s="152" t="s">
        <v>876</v>
      </c>
      <c r="H91" s="152" t="s">
        <v>876</v>
      </c>
      <c r="I91" s="152" t="s">
        <v>876</v>
      </c>
      <c r="J91" s="152" t="s">
        <v>876</v>
      </c>
      <c r="K91" s="152" t="s">
        <v>876</v>
      </c>
      <c r="L91" s="152" t="s">
        <v>876</v>
      </c>
      <c r="M91" s="152" t="s">
        <v>876</v>
      </c>
      <c r="N91" s="152" t="s">
        <v>876</v>
      </c>
      <c r="O91" s="152" t="s">
        <v>876</v>
      </c>
      <c r="P91" s="152" t="s">
        <v>876</v>
      </c>
      <c r="Q91" s="152" t="s">
        <v>876</v>
      </c>
      <c r="R91" s="152" t="s">
        <v>876</v>
      </c>
      <c r="S91" s="152" t="s">
        <v>876</v>
      </c>
      <c r="T91" s="152" t="s">
        <v>876</v>
      </c>
      <c r="U91" s="152" t="s">
        <v>876</v>
      </c>
      <c r="V91" s="152" t="s">
        <v>876</v>
      </c>
      <c r="W91" s="152" t="s">
        <v>876</v>
      </c>
      <c r="X91" s="152" t="s">
        <v>876</v>
      </c>
      <c r="Y91" s="152" t="s">
        <v>876</v>
      </c>
      <c r="Z91" s="152" t="s">
        <v>876</v>
      </c>
      <c r="AA91" s="152" t="s">
        <v>876</v>
      </c>
      <c r="AB91" s="152" t="s">
        <v>876</v>
      </c>
      <c r="AC91" s="152" t="s">
        <v>876</v>
      </c>
      <c r="AD91" s="152" t="s">
        <v>876</v>
      </c>
      <c r="AE91" s="152" t="s">
        <v>876</v>
      </c>
      <c r="AF91" s="152" t="s">
        <v>876</v>
      </c>
      <c r="AG91" s="152" t="s">
        <v>876</v>
      </c>
      <c r="AH91" s="152" t="s">
        <v>876</v>
      </c>
    </row>
    <row r="92" spans="1:34" ht="47.25" hidden="1" customHeight="1" x14ac:dyDescent="0.25">
      <c r="A92" s="73" t="str">
        <f>Ф12!A92</f>
        <v>1.2.3.4</v>
      </c>
      <c r="B92" s="153" t="str">
        <f>Ф12!B92</f>
        <v>«Установка приборов учета, класс напряжения 110 кВ и выше, всего, в том числе:»</v>
      </c>
      <c r="C92" s="81">
        <f>Ф12!C92</f>
        <v>0</v>
      </c>
      <c r="D92" s="96" t="s">
        <v>876</v>
      </c>
      <c r="E92" s="140" t="e">
        <f>E93</f>
        <v>#REF!</v>
      </c>
      <c r="F92" s="140" t="e">
        <f t="shared" ref="F92:AH92" si="14">F93</f>
        <v>#REF!</v>
      </c>
      <c r="G92" s="140" t="e">
        <f t="shared" si="14"/>
        <v>#REF!</v>
      </c>
      <c r="H92" s="140" t="e">
        <f t="shared" si="14"/>
        <v>#REF!</v>
      </c>
      <c r="I92" s="140" t="e">
        <f t="shared" si="14"/>
        <v>#REF!</v>
      </c>
      <c r="J92" s="140" t="e">
        <f t="shared" si="14"/>
        <v>#REF!</v>
      </c>
      <c r="K92" s="140" t="e">
        <f t="shared" si="14"/>
        <v>#REF!</v>
      </c>
      <c r="L92" s="140" t="e">
        <f t="shared" si="14"/>
        <v>#REF!</v>
      </c>
      <c r="M92" s="140" t="e">
        <f t="shared" si="14"/>
        <v>#REF!</v>
      </c>
      <c r="N92" s="140" t="e">
        <f t="shared" si="14"/>
        <v>#REF!</v>
      </c>
      <c r="O92" s="140" t="e">
        <f t="shared" si="14"/>
        <v>#REF!</v>
      </c>
      <c r="P92" s="140" t="e">
        <f t="shared" si="14"/>
        <v>#REF!</v>
      </c>
      <c r="Q92" s="140" t="e">
        <f t="shared" si="14"/>
        <v>#REF!</v>
      </c>
      <c r="R92" s="140" t="e">
        <f t="shared" si="14"/>
        <v>#REF!</v>
      </c>
      <c r="S92" s="140" t="e">
        <f t="shared" si="14"/>
        <v>#REF!</v>
      </c>
      <c r="T92" s="140" t="e">
        <f t="shared" si="14"/>
        <v>#REF!</v>
      </c>
      <c r="U92" s="140" t="e">
        <f t="shared" si="14"/>
        <v>#REF!</v>
      </c>
      <c r="V92" s="140" t="e">
        <f t="shared" si="14"/>
        <v>#REF!</v>
      </c>
      <c r="W92" s="140" t="e">
        <f t="shared" si="14"/>
        <v>#REF!</v>
      </c>
      <c r="X92" s="140" t="e">
        <f t="shared" si="14"/>
        <v>#REF!</v>
      </c>
      <c r="Y92" s="140" t="e">
        <f t="shared" si="14"/>
        <v>#REF!</v>
      </c>
      <c r="Z92" s="140" t="e">
        <f t="shared" si="14"/>
        <v>#REF!</v>
      </c>
      <c r="AA92" s="140" t="e">
        <f t="shared" si="14"/>
        <v>#REF!</v>
      </c>
      <c r="AB92" s="140" t="e">
        <f t="shared" si="14"/>
        <v>#REF!</v>
      </c>
      <c r="AC92" s="140" t="e">
        <f t="shared" si="14"/>
        <v>#REF!</v>
      </c>
      <c r="AD92" s="140" t="e">
        <f t="shared" si="14"/>
        <v>#REF!</v>
      </c>
      <c r="AE92" s="140" t="e">
        <f t="shared" si="14"/>
        <v>#REF!</v>
      </c>
      <c r="AF92" s="140" t="e">
        <f t="shared" si="14"/>
        <v>#REF!</v>
      </c>
      <c r="AG92" s="140" t="e">
        <f t="shared" si="14"/>
        <v>#REF!</v>
      </c>
      <c r="AH92" s="140" t="e">
        <f t="shared" si="14"/>
        <v>#REF!</v>
      </c>
    </row>
    <row r="93" spans="1:34" ht="21.75" hidden="1" customHeight="1" x14ac:dyDescent="0.25">
      <c r="A93" s="73" t="s">
        <v>494</v>
      </c>
      <c r="B93" s="81" t="s">
        <v>896</v>
      </c>
      <c r="C93" s="90">
        <v>0</v>
      </c>
      <c r="D93" s="90" t="s">
        <v>876</v>
      </c>
      <c r="E93" s="152" t="e">
        <f>SUM(E94:E96)</f>
        <v>#REF!</v>
      </c>
      <c r="F93" s="152" t="e">
        <f t="shared" ref="F93:AH93" si="15">SUM(F94:F96)</f>
        <v>#REF!</v>
      </c>
      <c r="G93" s="152" t="e">
        <f t="shared" si="15"/>
        <v>#REF!</v>
      </c>
      <c r="H93" s="152" t="e">
        <f t="shared" si="15"/>
        <v>#REF!</v>
      </c>
      <c r="I93" s="152" t="e">
        <f t="shared" si="15"/>
        <v>#REF!</v>
      </c>
      <c r="J93" s="152" t="e">
        <f t="shared" si="15"/>
        <v>#REF!</v>
      </c>
      <c r="K93" s="152" t="e">
        <f t="shared" si="15"/>
        <v>#REF!</v>
      </c>
      <c r="L93" s="152" t="e">
        <f t="shared" si="15"/>
        <v>#REF!</v>
      </c>
      <c r="M93" s="152" t="e">
        <f t="shared" si="15"/>
        <v>#REF!</v>
      </c>
      <c r="N93" s="152" t="e">
        <f t="shared" si="15"/>
        <v>#REF!</v>
      </c>
      <c r="O93" s="152" t="e">
        <f t="shared" si="15"/>
        <v>#REF!</v>
      </c>
      <c r="P93" s="152" t="e">
        <f t="shared" si="15"/>
        <v>#REF!</v>
      </c>
      <c r="Q93" s="152" t="e">
        <f t="shared" si="15"/>
        <v>#REF!</v>
      </c>
      <c r="R93" s="152" t="e">
        <f t="shared" si="15"/>
        <v>#REF!</v>
      </c>
      <c r="S93" s="152" t="e">
        <f t="shared" si="15"/>
        <v>#REF!</v>
      </c>
      <c r="T93" s="152" t="e">
        <f t="shared" si="15"/>
        <v>#REF!</v>
      </c>
      <c r="U93" s="152" t="e">
        <f t="shared" si="15"/>
        <v>#REF!</v>
      </c>
      <c r="V93" s="152" t="e">
        <f t="shared" si="15"/>
        <v>#REF!</v>
      </c>
      <c r="W93" s="152" t="e">
        <f t="shared" si="15"/>
        <v>#REF!</v>
      </c>
      <c r="X93" s="152" t="e">
        <f t="shared" si="15"/>
        <v>#REF!</v>
      </c>
      <c r="Y93" s="152" t="e">
        <f t="shared" si="15"/>
        <v>#REF!</v>
      </c>
      <c r="Z93" s="152" t="e">
        <f t="shared" si="15"/>
        <v>#REF!</v>
      </c>
      <c r="AA93" s="152" t="e">
        <f t="shared" si="15"/>
        <v>#REF!</v>
      </c>
      <c r="AB93" s="152" t="e">
        <f t="shared" si="15"/>
        <v>#REF!</v>
      </c>
      <c r="AC93" s="152" t="e">
        <f t="shared" si="15"/>
        <v>#REF!</v>
      </c>
      <c r="AD93" s="152" t="e">
        <f t="shared" si="15"/>
        <v>#REF!</v>
      </c>
      <c r="AE93" s="152" t="e">
        <f t="shared" si="15"/>
        <v>#REF!</v>
      </c>
      <c r="AF93" s="152" t="e">
        <f t="shared" si="15"/>
        <v>#REF!</v>
      </c>
      <c r="AG93" s="152" t="e">
        <f t="shared" si="15"/>
        <v>#REF!</v>
      </c>
      <c r="AH93" s="152" t="e">
        <f t="shared" si="15"/>
        <v>#REF!</v>
      </c>
    </row>
    <row r="94" spans="1:34" ht="31.5" hidden="1" customHeight="1" outlineLevel="2" x14ac:dyDescent="0.25">
      <c r="A94" s="73" t="s">
        <v>495</v>
      </c>
      <c r="B94" s="81" t="s">
        <v>897</v>
      </c>
      <c r="C94" s="90">
        <v>0</v>
      </c>
      <c r="D94" s="90" t="s">
        <v>876</v>
      </c>
      <c r="E94" s="152">
        <f>Ф13!G68</f>
        <v>0</v>
      </c>
      <c r="F94" s="152">
        <f>Ф13!H68</f>
        <v>0</v>
      </c>
      <c r="G94" s="152">
        <f>Ф13!I68</f>
        <v>0.8</v>
      </c>
      <c r="H94" s="152">
        <f>Ф13!J68</f>
        <v>0</v>
      </c>
      <c r="I94" s="152">
        <f>Ф13!K68</f>
        <v>0</v>
      </c>
      <c r="J94" s="152">
        <f>Ф13!L68</f>
        <v>0</v>
      </c>
      <c r="K94" s="152">
        <f>Ф13!M68</f>
        <v>0</v>
      </c>
      <c r="L94" s="152">
        <f>Ф13!N68</f>
        <v>0</v>
      </c>
      <c r="M94" s="152">
        <f>Ф13!O68</f>
        <v>0</v>
      </c>
      <c r="N94" s="152">
        <f>Ф13!P68</f>
        <v>0</v>
      </c>
      <c r="O94" s="152">
        <f>Ф13!Q68</f>
        <v>0</v>
      </c>
      <c r="P94" s="152">
        <f>Ф13!R68</f>
        <v>0</v>
      </c>
      <c r="Q94" s="152">
        <f>Ф13!S68</f>
        <v>0</v>
      </c>
      <c r="R94" s="152">
        <f>Ф13!T68</f>
        <v>1.5291530000000002</v>
      </c>
      <c r="S94" s="152">
        <f>Ф13!U68</f>
        <v>0</v>
      </c>
      <c r="T94" s="152">
        <f>Ф13!V68</f>
        <v>0</v>
      </c>
      <c r="U94" s="152">
        <f>Ф13!W68</f>
        <v>0.8</v>
      </c>
      <c r="V94" s="152">
        <f>Ф13!X68</f>
        <v>0</v>
      </c>
      <c r="W94" s="152">
        <f>Ф13!Y68</f>
        <v>0</v>
      </c>
      <c r="X94" s="152">
        <f>Ф13!Z68</f>
        <v>0</v>
      </c>
      <c r="Y94" s="152">
        <f>Ф13!AA68</f>
        <v>0</v>
      </c>
      <c r="Z94" s="152">
        <f>Ф13!AB68</f>
        <v>0</v>
      </c>
      <c r="AA94" s="152">
        <f>Ф13!AC68</f>
        <v>0</v>
      </c>
      <c r="AB94" s="152">
        <f>Ф13!AD68</f>
        <v>0</v>
      </c>
      <c r="AC94" s="152">
        <f>Ф13!AE68</f>
        <v>0</v>
      </c>
      <c r="AD94" s="152">
        <f>Ф13!AF68</f>
        <v>0</v>
      </c>
      <c r="AE94" s="152">
        <f>Ф13!AG68</f>
        <v>0</v>
      </c>
      <c r="AF94" s="152">
        <f>Ф13!AH68</f>
        <v>0</v>
      </c>
      <c r="AG94" s="152">
        <f>Ф13!AI68</f>
        <v>0</v>
      </c>
      <c r="AH94" s="152">
        <f>Ф13!AJ68</f>
        <v>0</v>
      </c>
    </row>
    <row r="95" spans="1:34" ht="31.5" hidden="1" customHeight="1" outlineLevel="2" x14ac:dyDescent="0.25">
      <c r="A95" s="73" t="s">
        <v>496</v>
      </c>
      <c r="B95" s="81" t="s">
        <v>898</v>
      </c>
      <c r="C95" s="90">
        <v>0</v>
      </c>
      <c r="D95" s="90" t="s">
        <v>876</v>
      </c>
      <c r="E95" s="152" t="e">
        <f>Ф13!#REF!</f>
        <v>#REF!</v>
      </c>
      <c r="F95" s="152" t="e">
        <f>Ф13!#REF!</f>
        <v>#REF!</v>
      </c>
      <c r="G95" s="152" t="e">
        <f>Ф13!#REF!</f>
        <v>#REF!</v>
      </c>
      <c r="H95" s="152" t="e">
        <f>Ф13!#REF!</f>
        <v>#REF!</v>
      </c>
      <c r="I95" s="152" t="e">
        <f>Ф13!#REF!</f>
        <v>#REF!</v>
      </c>
      <c r="J95" s="152" t="e">
        <f>Ф13!#REF!</f>
        <v>#REF!</v>
      </c>
      <c r="K95" s="152" t="e">
        <f>Ф13!#REF!</f>
        <v>#REF!</v>
      </c>
      <c r="L95" s="152" t="e">
        <f>Ф13!#REF!</f>
        <v>#REF!</v>
      </c>
      <c r="M95" s="152" t="e">
        <f>Ф13!#REF!</f>
        <v>#REF!</v>
      </c>
      <c r="N95" s="152" t="e">
        <f>Ф13!#REF!</f>
        <v>#REF!</v>
      </c>
      <c r="O95" s="152" t="e">
        <f>Ф13!#REF!</f>
        <v>#REF!</v>
      </c>
      <c r="P95" s="152" t="e">
        <f>Ф13!#REF!</f>
        <v>#REF!</v>
      </c>
      <c r="Q95" s="152" t="e">
        <f>Ф13!#REF!</f>
        <v>#REF!</v>
      </c>
      <c r="R95" s="152" t="e">
        <f>Ф13!#REF!</f>
        <v>#REF!</v>
      </c>
      <c r="S95" s="152" t="e">
        <f>Ф13!#REF!</f>
        <v>#REF!</v>
      </c>
      <c r="T95" s="152" t="e">
        <f>Ф13!#REF!</f>
        <v>#REF!</v>
      </c>
      <c r="U95" s="152" t="e">
        <f>Ф13!#REF!</f>
        <v>#REF!</v>
      </c>
      <c r="V95" s="152" t="e">
        <f>Ф13!#REF!</f>
        <v>#REF!</v>
      </c>
      <c r="W95" s="152" t="e">
        <f>Ф13!#REF!</f>
        <v>#REF!</v>
      </c>
      <c r="X95" s="152" t="e">
        <f>Ф13!#REF!</f>
        <v>#REF!</v>
      </c>
      <c r="Y95" s="152" t="e">
        <f>Ф13!#REF!</f>
        <v>#REF!</v>
      </c>
      <c r="Z95" s="152" t="e">
        <f>Ф13!#REF!</f>
        <v>#REF!</v>
      </c>
      <c r="AA95" s="152" t="e">
        <f>Ф13!#REF!</f>
        <v>#REF!</v>
      </c>
      <c r="AB95" s="152" t="e">
        <f>Ф13!#REF!</f>
        <v>#REF!</v>
      </c>
      <c r="AC95" s="152" t="e">
        <f>Ф13!#REF!</f>
        <v>#REF!</v>
      </c>
      <c r="AD95" s="152" t="e">
        <f>Ф13!#REF!</f>
        <v>#REF!</v>
      </c>
      <c r="AE95" s="152" t="e">
        <f>Ф13!#REF!</f>
        <v>#REF!</v>
      </c>
      <c r="AF95" s="152" t="e">
        <f>Ф13!#REF!</f>
        <v>#REF!</v>
      </c>
      <c r="AG95" s="152" t="e">
        <f>Ф13!#REF!</f>
        <v>#REF!</v>
      </c>
      <c r="AH95" s="152" t="e">
        <f>Ф13!#REF!</f>
        <v>#REF!</v>
      </c>
    </row>
    <row r="96" spans="1:34" ht="31.5" hidden="1" customHeight="1" outlineLevel="2" x14ac:dyDescent="0.25">
      <c r="A96" s="73" t="s">
        <v>497</v>
      </c>
      <c r="B96" s="81" t="s">
        <v>899</v>
      </c>
      <c r="C96" s="90">
        <v>0</v>
      </c>
      <c r="D96" s="90" t="s">
        <v>876</v>
      </c>
      <c r="E96" s="152" t="e">
        <f>Ф13!#REF!</f>
        <v>#REF!</v>
      </c>
      <c r="F96" s="152" t="e">
        <f>Ф13!#REF!</f>
        <v>#REF!</v>
      </c>
      <c r="G96" s="152" t="e">
        <f>Ф13!#REF!</f>
        <v>#REF!</v>
      </c>
      <c r="H96" s="152" t="e">
        <f>Ф13!#REF!</f>
        <v>#REF!</v>
      </c>
      <c r="I96" s="152" t="e">
        <f>Ф13!#REF!</f>
        <v>#REF!</v>
      </c>
      <c r="J96" s="152" t="e">
        <f>Ф13!#REF!</f>
        <v>#REF!</v>
      </c>
      <c r="K96" s="152" t="e">
        <f>Ф13!#REF!</f>
        <v>#REF!</v>
      </c>
      <c r="L96" s="152" t="e">
        <f>Ф13!#REF!</f>
        <v>#REF!</v>
      </c>
      <c r="M96" s="152" t="e">
        <f>Ф13!#REF!</f>
        <v>#REF!</v>
      </c>
      <c r="N96" s="152" t="e">
        <f>Ф13!#REF!</f>
        <v>#REF!</v>
      </c>
      <c r="O96" s="152" t="e">
        <f>Ф13!#REF!</f>
        <v>#REF!</v>
      </c>
      <c r="P96" s="152" t="e">
        <f>Ф13!#REF!</f>
        <v>#REF!</v>
      </c>
      <c r="Q96" s="152" t="e">
        <f>Ф13!#REF!</f>
        <v>#REF!</v>
      </c>
      <c r="R96" s="152" t="e">
        <f>Ф13!#REF!</f>
        <v>#REF!</v>
      </c>
      <c r="S96" s="152" t="e">
        <f>Ф13!#REF!</f>
        <v>#REF!</v>
      </c>
      <c r="T96" s="152" t="e">
        <f>Ф13!#REF!</f>
        <v>#REF!</v>
      </c>
      <c r="U96" s="152" t="e">
        <f>Ф13!#REF!</f>
        <v>#REF!</v>
      </c>
      <c r="V96" s="152" t="e">
        <f>Ф13!#REF!</f>
        <v>#REF!</v>
      </c>
      <c r="W96" s="152" t="e">
        <f>Ф13!#REF!</f>
        <v>#REF!</v>
      </c>
      <c r="X96" s="152" t="e">
        <f>Ф13!#REF!</f>
        <v>#REF!</v>
      </c>
      <c r="Y96" s="152" t="e">
        <f>Ф13!#REF!</f>
        <v>#REF!</v>
      </c>
      <c r="Z96" s="152" t="e">
        <f>Ф13!#REF!</f>
        <v>#REF!</v>
      </c>
      <c r="AA96" s="152" t="e">
        <f>Ф13!#REF!</f>
        <v>#REF!</v>
      </c>
      <c r="AB96" s="152" t="e">
        <f>Ф13!#REF!</f>
        <v>#REF!</v>
      </c>
      <c r="AC96" s="152" t="e">
        <f>Ф13!#REF!</f>
        <v>#REF!</v>
      </c>
      <c r="AD96" s="152" t="e">
        <f>Ф13!#REF!</f>
        <v>#REF!</v>
      </c>
      <c r="AE96" s="152" t="e">
        <f>Ф13!#REF!</f>
        <v>#REF!</v>
      </c>
      <c r="AF96" s="152" t="e">
        <f>Ф13!#REF!</f>
        <v>#REF!</v>
      </c>
      <c r="AG96" s="152" t="e">
        <f>Ф13!#REF!</f>
        <v>#REF!</v>
      </c>
      <c r="AH96" s="152" t="e">
        <f>Ф13!#REF!</f>
        <v>#REF!</v>
      </c>
    </row>
    <row r="97" spans="1:34" ht="33" hidden="1" customHeight="1" collapsed="1" x14ac:dyDescent="0.25">
      <c r="A97" s="73" t="s">
        <v>498</v>
      </c>
      <c r="B97" s="81" t="s">
        <v>900</v>
      </c>
      <c r="C97" s="90">
        <v>0</v>
      </c>
      <c r="D97" s="90" t="s">
        <v>876</v>
      </c>
      <c r="E97" s="152" t="s">
        <v>876</v>
      </c>
      <c r="F97" s="152" t="s">
        <v>876</v>
      </c>
      <c r="G97" s="152" t="s">
        <v>876</v>
      </c>
      <c r="H97" s="152" t="s">
        <v>876</v>
      </c>
      <c r="I97" s="152" t="s">
        <v>876</v>
      </c>
      <c r="J97" s="152" t="s">
        <v>876</v>
      </c>
      <c r="K97" s="152" t="s">
        <v>876</v>
      </c>
      <c r="L97" s="152" t="s">
        <v>876</v>
      </c>
      <c r="M97" s="152" t="s">
        <v>876</v>
      </c>
      <c r="N97" s="152" t="s">
        <v>876</v>
      </c>
      <c r="O97" s="152" t="s">
        <v>876</v>
      </c>
      <c r="P97" s="152" t="s">
        <v>876</v>
      </c>
      <c r="Q97" s="152" t="s">
        <v>876</v>
      </c>
      <c r="R97" s="152" t="s">
        <v>876</v>
      </c>
      <c r="S97" s="152" t="s">
        <v>876</v>
      </c>
      <c r="T97" s="152" t="s">
        <v>876</v>
      </c>
      <c r="U97" s="152" t="s">
        <v>876</v>
      </c>
      <c r="V97" s="152" t="s">
        <v>876</v>
      </c>
      <c r="W97" s="152" t="s">
        <v>876</v>
      </c>
      <c r="X97" s="152" t="s">
        <v>876</v>
      </c>
      <c r="Y97" s="152" t="s">
        <v>876</v>
      </c>
      <c r="Z97" s="152" t="s">
        <v>876</v>
      </c>
      <c r="AA97" s="152" t="s">
        <v>876</v>
      </c>
      <c r="AB97" s="152" t="s">
        <v>876</v>
      </c>
      <c r="AC97" s="152" t="s">
        <v>876</v>
      </c>
      <c r="AD97" s="152" t="s">
        <v>876</v>
      </c>
      <c r="AE97" s="152" t="s">
        <v>876</v>
      </c>
      <c r="AF97" s="152" t="s">
        <v>876</v>
      </c>
      <c r="AG97" s="152" t="s">
        <v>876</v>
      </c>
      <c r="AH97" s="152" t="s">
        <v>876</v>
      </c>
    </row>
    <row r="98" spans="1:34" ht="33" hidden="1" customHeight="1" x14ac:dyDescent="0.25">
      <c r="A98" s="73" t="s">
        <v>499</v>
      </c>
      <c r="B98" s="81" t="s">
        <v>901</v>
      </c>
      <c r="C98" s="90">
        <v>0</v>
      </c>
      <c r="D98" s="90" t="s">
        <v>876</v>
      </c>
      <c r="E98" s="152" t="s">
        <v>876</v>
      </c>
      <c r="F98" s="152" t="s">
        <v>876</v>
      </c>
      <c r="G98" s="152" t="s">
        <v>876</v>
      </c>
      <c r="H98" s="152" t="s">
        <v>876</v>
      </c>
      <c r="I98" s="152" t="s">
        <v>876</v>
      </c>
      <c r="J98" s="152" t="s">
        <v>876</v>
      </c>
      <c r="K98" s="152" t="s">
        <v>876</v>
      </c>
      <c r="L98" s="152" t="s">
        <v>876</v>
      </c>
      <c r="M98" s="152" t="s">
        <v>876</v>
      </c>
      <c r="N98" s="152" t="s">
        <v>876</v>
      </c>
      <c r="O98" s="152" t="s">
        <v>876</v>
      </c>
      <c r="P98" s="152" t="s">
        <v>876</v>
      </c>
      <c r="Q98" s="152" t="s">
        <v>876</v>
      </c>
      <c r="R98" s="152" t="s">
        <v>876</v>
      </c>
      <c r="S98" s="152" t="s">
        <v>876</v>
      </c>
      <c r="T98" s="152" t="s">
        <v>876</v>
      </c>
      <c r="U98" s="152" t="s">
        <v>876</v>
      </c>
      <c r="V98" s="152" t="s">
        <v>876</v>
      </c>
      <c r="W98" s="152" t="s">
        <v>876</v>
      </c>
      <c r="X98" s="152" t="s">
        <v>876</v>
      </c>
      <c r="Y98" s="152" t="s">
        <v>876</v>
      </c>
      <c r="Z98" s="152" t="s">
        <v>876</v>
      </c>
      <c r="AA98" s="152" t="s">
        <v>876</v>
      </c>
      <c r="AB98" s="152" t="s">
        <v>876</v>
      </c>
      <c r="AC98" s="152" t="s">
        <v>876</v>
      </c>
      <c r="AD98" s="152" t="s">
        <v>876</v>
      </c>
      <c r="AE98" s="152" t="s">
        <v>876</v>
      </c>
      <c r="AF98" s="152" t="s">
        <v>876</v>
      </c>
      <c r="AG98" s="152" t="s">
        <v>876</v>
      </c>
      <c r="AH98" s="152" t="s">
        <v>876</v>
      </c>
    </row>
    <row r="99" spans="1:34" ht="33" hidden="1" customHeight="1" outlineLevel="1" x14ac:dyDescent="0.25">
      <c r="A99" s="73" t="s">
        <v>902</v>
      </c>
      <c r="B99" s="81" t="s">
        <v>903</v>
      </c>
      <c r="C99" s="90">
        <v>0</v>
      </c>
      <c r="D99" s="90" t="s">
        <v>876</v>
      </c>
      <c r="E99" s="152" t="s">
        <v>876</v>
      </c>
      <c r="F99" s="152" t="s">
        <v>876</v>
      </c>
      <c r="G99" s="152" t="s">
        <v>876</v>
      </c>
      <c r="H99" s="152" t="s">
        <v>876</v>
      </c>
      <c r="I99" s="152" t="s">
        <v>876</v>
      </c>
      <c r="J99" s="152" t="s">
        <v>876</v>
      </c>
      <c r="K99" s="152" t="s">
        <v>876</v>
      </c>
      <c r="L99" s="152" t="s">
        <v>876</v>
      </c>
      <c r="M99" s="152" t="s">
        <v>876</v>
      </c>
      <c r="N99" s="152" t="s">
        <v>876</v>
      </c>
      <c r="O99" s="152" t="s">
        <v>876</v>
      </c>
      <c r="P99" s="152" t="s">
        <v>876</v>
      </c>
      <c r="Q99" s="152" t="s">
        <v>876</v>
      </c>
      <c r="R99" s="152" t="s">
        <v>876</v>
      </c>
      <c r="S99" s="152" t="s">
        <v>876</v>
      </c>
      <c r="T99" s="152" t="s">
        <v>876</v>
      </c>
      <c r="U99" s="152" t="s">
        <v>876</v>
      </c>
      <c r="V99" s="152" t="s">
        <v>876</v>
      </c>
      <c r="W99" s="152" t="s">
        <v>876</v>
      </c>
      <c r="X99" s="152" t="s">
        <v>876</v>
      </c>
      <c r="Y99" s="152" t="s">
        <v>876</v>
      </c>
      <c r="Z99" s="152" t="s">
        <v>876</v>
      </c>
      <c r="AA99" s="152" t="s">
        <v>876</v>
      </c>
      <c r="AB99" s="152" t="s">
        <v>876</v>
      </c>
      <c r="AC99" s="152" t="s">
        <v>876</v>
      </c>
      <c r="AD99" s="152" t="s">
        <v>876</v>
      </c>
      <c r="AE99" s="152" t="s">
        <v>876</v>
      </c>
      <c r="AF99" s="152" t="s">
        <v>876</v>
      </c>
      <c r="AG99" s="152" t="s">
        <v>876</v>
      </c>
      <c r="AH99" s="152" t="s">
        <v>876</v>
      </c>
    </row>
    <row r="100" spans="1:34" ht="33" hidden="1" customHeight="1" outlineLevel="1" x14ac:dyDescent="0.25">
      <c r="A100" s="73" t="s">
        <v>904</v>
      </c>
      <c r="B100" s="81" t="s">
        <v>905</v>
      </c>
      <c r="C100" s="90" t="s">
        <v>876</v>
      </c>
      <c r="D100" s="90" t="s">
        <v>876</v>
      </c>
      <c r="E100" s="152" t="s">
        <v>876</v>
      </c>
      <c r="F100" s="152" t="s">
        <v>876</v>
      </c>
      <c r="G100" s="152" t="s">
        <v>876</v>
      </c>
      <c r="H100" s="152" t="s">
        <v>876</v>
      </c>
      <c r="I100" s="152" t="s">
        <v>876</v>
      </c>
      <c r="J100" s="152" t="s">
        <v>876</v>
      </c>
      <c r="K100" s="152" t="s">
        <v>876</v>
      </c>
      <c r="L100" s="152" t="s">
        <v>876</v>
      </c>
      <c r="M100" s="152" t="s">
        <v>876</v>
      </c>
      <c r="N100" s="152" t="s">
        <v>876</v>
      </c>
      <c r="O100" s="152" t="s">
        <v>876</v>
      </c>
      <c r="P100" s="152" t="s">
        <v>876</v>
      </c>
      <c r="Q100" s="152" t="s">
        <v>876</v>
      </c>
      <c r="R100" s="152" t="s">
        <v>876</v>
      </c>
      <c r="S100" s="152" t="s">
        <v>876</v>
      </c>
      <c r="T100" s="152" t="s">
        <v>876</v>
      </c>
      <c r="U100" s="152" t="s">
        <v>876</v>
      </c>
      <c r="V100" s="152" t="s">
        <v>876</v>
      </c>
      <c r="W100" s="152" t="s">
        <v>876</v>
      </c>
      <c r="X100" s="152" t="s">
        <v>876</v>
      </c>
      <c r="Y100" s="152" t="s">
        <v>876</v>
      </c>
      <c r="Z100" s="152" t="s">
        <v>876</v>
      </c>
      <c r="AA100" s="152" t="s">
        <v>876</v>
      </c>
      <c r="AB100" s="152" t="s">
        <v>876</v>
      </c>
      <c r="AC100" s="152" t="s">
        <v>876</v>
      </c>
      <c r="AD100" s="152" t="s">
        <v>876</v>
      </c>
      <c r="AE100" s="152" t="s">
        <v>876</v>
      </c>
      <c r="AF100" s="152" t="s">
        <v>876</v>
      </c>
      <c r="AG100" s="152" t="s">
        <v>876</v>
      </c>
      <c r="AH100" s="152" t="s">
        <v>876</v>
      </c>
    </row>
    <row r="101" spans="1:34" ht="33" hidden="1" customHeight="1" outlineLevel="1" x14ac:dyDescent="0.25">
      <c r="A101" s="73" t="s">
        <v>906</v>
      </c>
      <c r="B101" s="81" t="s">
        <v>907</v>
      </c>
      <c r="C101" s="90">
        <v>0</v>
      </c>
      <c r="D101" s="90" t="s">
        <v>876</v>
      </c>
      <c r="E101" s="152" t="s">
        <v>876</v>
      </c>
      <c r="F101" s="152" t="s">
        <v>876</v>
      </c>
      <c r="G101" s="152" t="s">
        <v>876</v>
      </c>
      <c r="H101" s="152" t="s">
        <v>876</v>
      </c>
      <c r="I101" s="152" t="s">
        <v>876</v>
      </c>
      <c r="J101" s="152" t="s">
        <v>876</v>
      </c>
      <c r="K101" s="152" t="s">
        <v>876</v>
      </c>
      <c r="L101" s="152" t="s">
        <v>876</v>
      </c>
      <c r="M101" s="152" t="s">
        <v>876</v>
      </c>
      <c r="N101" s="152" t="s">
        <v>876</v>
      </c>
      <c r="O101" s="152" t="s">
        <v>876</v>
      </c>
      <c r="P101" s="152" t="s">
        <v>876</v>
      </c>
      <c r="Q101" s="152" t="s">
        <v>876</v>
      </c>
      <c r="R101" s="152" t="s">
        <v>876</v>
      </c>
      <c r="S101" s="152" t="s">
        <v>876</v>
      </c>
      <c r="T101" s="152" t="s">
        <v>876</v>
      </c>
      <c r="U101" s="152" t="s">
        <v>876</v>
      </c>
      <c r="V101" s="152" t="s">
        <v>876</v>
      </c>
      <c r="W101" s="152" t="s">
        <v>876</v>
      </c>
      <c r="X101" s="152" t="s">
        <v>876</v>
      </c>
      <c r="Y101" s="152" t="s">
        <v>876</v>
      </c>
      <c r="Z101" s="152" t="s">
        <v>876</v>
      </c>
      <c r="AA101" s="152" t="s">
        <v>876</v>
      </c>
      <c r="AB101" s="152" t="s">
        <v>876</v>
      </c>
      <c r="AC101" s="152" t="s">
        <v>876</v>
      </c>
      <c r="AD101" s="152" t="s">
        <v>876</v>
      </c>
      <c r="AE101" s="152" t="s">
        <v>876</v>
      </c>
      <c r="AF101" s="152" t="s">
        <v>876</v>
      </c>
      <c r="AG101" s="152" t="s">
        <v>876</v>
      </c>
      <c r="AH101" s="152" t="s">
        <v>876</v>
      </c>
    </row>
    <row r="102" spans="1:34" ht="33" hidden="1" customHeight="1" outlineLevel="1" x14ac:dyDescent="0.25">
      <c r="A102" s="73" t="s">
        <v>908</v>
      </c>
      <c r="B102" s="81" t="s">
        <v>909</v>
      </c>
      <c r="C102" s="90">
        <v>0</v>
      </c>
      <c r="D102" s="90" t="s">
        <v>876</v>
      </c>
      <c r="E102" s="152" t="s">
        <v>876</v>
      </c>
      <c r="F102" s="152" t="s">
        <v>876</v>
      </c>
      <c r="G102" s="152" t="s">
        <v>876</v>
      </c>
      <c r="H102" s="152" t="s">
        <v>876</v>
      </c>
      <c r="I102" s="152" t="s">
        <v>876</v>
      </c>
      <c r="J102" s="152" t="s">
        <v>876</v>
      </c>
      <c r="K102" s="152" t="s">
        <v>876</v>
      </c>
      <c r="L102" s="152" t="s">
        <v>876</v>
      </c>
      <c r="M102" s="152" t="s">
        <v>876</v>
      </c>
      <c r="N102" s="152" t="s">
        <v>876</v>
      </c>
      <c r="O102" s="152" t="s">
        <v>876</v>
      </c>
      <c r="P102" s="152" t="s">
        <v>876</v>
      </c>
      <c r="Q102" s="152" t="s">
        <v>876</v>
      </c>
      <c r="R102" s="152" t="s">
        <v>876</v>
      </c>
      <c r="S102" s="152" t="s">
        <v>876</v>
      </c>
      <c r="T102" s="152" t="s">
        <v>876</v>
      </c>
      <c r="U102" s="152" t="s">
        <v>876</v>
      </c>
      <c r="V102" s="152" t="s">
        <v>876</v>
      </c>
      <c r="W102" s="152" t="s">
        <v>876</v>
      </c>
      <c r="X102" s="152" t="s">
        <v>876</v>
      </c>
      <c r="Y102" s="152" t="s">
        <v>876</v>
      </c>
      <c r="Z102" s="152" t="s">
        <v>876</v>
      </c>
      <c r="AA102" s="152" t="s">
        <v>876</v>
      </c>
      <c r="AB102" s="152" t="s">
        <v>876</v>
      </c>
      <c r="AC102" s="152" t="s">
        <v>876</v>
      </c>
      <c r="AD102" s="152" t="s">
        <v>876</v>
      </c>
      <c r="AE102" s="152" t="s">
        <v>876</v>
      </c>
      <c r="AF102" s="152" t="s">
        <v>876</v>
      </c>
      <c r="AG102" s="152" t="s">
        <v>876</v>
      </c>
      <c r="AH102" s="152" t="s">
        <v>876</v>
      </c>
    </row>
    <row r="103" spans="1:34" ht="33" customHeight="1" outlineLevel="1" x14ac:dyDescent="0.25">
      <c r="A103" s="73" t="s">
        <v>30</v>
      </c>
      <c r="B103" s="81" t="s">
        <v>910</v>
      </c>
      <c r="C103" s="90" t="s">
        <v>876</v>
      </c>
      <c r="D103" s="90" t="s">
        <v>876</v>
      </c>
      <c r="E103" s="152">
        <v>0</v>
      </c>
      <c r="F103" s="152">
        <v>0</v>
      </c>
      <c r="G103" s="152">
        <v>0</v>
      </c>
      <c r="H103" s="152">
        <v>0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  <c r="X103" s="152">
        <v>0</v>
      </c>
      <c r="Y103" s="152">
        <v>0</v>
      </c>
      <c r="Z103" s="152">
        <v>0</v>
      </c>
      <c r="AA103" s="152">
        <v>0</v>
      </c>
      <c r="AB103" s="152">
        <v>0</v>
      </c>
      <c r="AC103" s="152">
        <v>0</v>
      </c>
      <c r="AD103" s="152">
        <v>0</v>
      </c>
      <c r="AE103" s="152">
        <v>0</v>
      </c>
      <c r="AF103" s="152">
        <v>0</v>
      </c>
      <c r="AG103" s="152">
        <v>0</v>
      </c>
      <c r="AH103" s="152">
        <v>0</v>
      </c>
    </row>
    <row r="104" spans="1:34" ht="33" customHeight="1" outlineLevel="1" x14ac:dyDescent="0.25">
      <c r="A104" s="73" t="s">
        <v>911</v>
      </c>
      <c r="B104" s="81" t="s">
        <v>912</v>
      </c>
      <c r="C104" s="90">
        <v>0</v>
      </c>
      <c r="D104" s="90" t="s">
        <v>876</v>
      </c>
      <c r="E104" s="152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0</v>
      </c>
      <c r="L104" s="152">
        <v>0</v>
      </c>
      <c r="M104" s="152">
        <v>0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0</v>
      </c>
      <c r="W104" s="152">
        <v>0</v>
      </c>
      <c r="X104" s="152">
        <v>0</v>
      </c>
      <c r="Y104" s="152">
        <v>0</v>
      </c>
      <c r="Z104" s="152">
        <v>0</v>
      </c>
      <c r="AA104" s="152">
        <v>0</v>
      </c>
      <c r="AB104" s="152">
        <v>0</v>
      </c>
      <c r="AC104" s="152">
        <v>0</v>
      </c>
      <c r="AD104" s="152">
        <v>0</v>
      </c>
      <c r="AE104" s="152">
        <v>0</v>
      </c>
      <c r="AF104" s="152">
        <v>0</v>
      </c>
      <c r="AG104" s="152">
        <v>0</v>
      </c>
      <c r="AH104" s="152">
        <v>0</v>
      </c>
    </row>
    <row r="105" spans="1:34" ht="33" customHeight="1" outlineLevel="1" x14ac:dyDescent="0.25">
      <c r="A105" s="73" t="s">
        <v>913</v>
      </c>
      <c r="B105" s="81" t="s">
        <v>914</v>
      </c>
      <c r="C105" s="90">
        <v>0</v>
      </c>
      <c r="D105" s="90" t="s">
        <v>876</v>
      </c>
      <c r="E105" s="152">
        <v>0</v>
      </c>
      <c r="F105" s="152">
        <v>0</v>
      </c>
      <c r="G105" s="152">
        <v>0</v>
      </c>
      <c r="H105" s="152">
        <v>0</v>
      </c>
      <c r="I105" s="152">
        <v>0</v>
      </c>
      <c r="J105" s="152">
        <v>0</v>
      </c>
      <c r="K105" s="152">
        <v>0</v>
      </c>
      <c r="L105" s="152">
        <v>0</v>
      </c>
      <c r="M105" s="152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52">
        <v>0</v>
      </c>
      <c r="V105" s="152">
        <v>0</v>
      </c>
      <c r="W105" s="152">
        <v>0</v>
      </c>
      <c r="X105" s="152">
        <v>0</v>
      </c>
      <c r="Y105" s="152">
        <v>0</v>
      </c>
      <c r="Z105" s="152">
        <v>0</v>
      </c>
      <c r="AA105" s="152">
        <v>0</v>
      </c>
      <c r="AB105" s="152">
        <v>0</v>
      </c>
      <c r="AC105" s="152">
        <v>0</v>
      </c>
      <c r="AD105" s="152">
        <v>0</v>
      </c>
      <c r="AE105" s="152">
        <v>0</v>
      </c>
      <c r="AF105" s="152">
        <v>0</v>
      </c>
      <c r="AG105" s="152">
        <v>0</v>
      </c>
      <c r="AH105" s="152">
        <v>0</v>
      </c>
    </row>
    <row r="106" spans="1:34" ht="33" customHeight="1" outlineLevel="1" x14ac:dyDescent="0.25">
      <c r="A106" s="73" t="s">
        <v>32</v>
      </c>
      <c r="B106" s="81" t="s">
        <v>915</v>
      </c>
      <c r="C106" s="90" t="s">
        <v>876</v>
      </c>
      <c r="D106" s="90" t="s">
        <v>876</v>
      </c>
      <c r="E106" s="152">
        <f>E107</f>
        <v>0</v>
      </c>
      <c r="F106" s="152">
        <f t="shared" ref="F106:AH106" si="16">F107</f>
        <v>0</v>
      </c>
      <c r="G106" s="152">
        <f t="shared" si="16"/>
        <v>0</v>
      </c>
      <c r="H106" s="152">
        <f t="shared" si="16"/>
        <v>0.63</v>
      </c>
      <c r="I106" s="152">
        <f t="shared" si="16"/>
        <v>0</v>
      </c>
      <c r="J106" s="152">
        <f t="shared" si="16"/>
        <v>0</v>
      </c>
      <c r="K106" s="152">
        <f t="shared" si="16"/>
        <v>0</v>
      </c>
      <c r="L106" s="152">
        <f t="shared" si="16"/>
        <v>0</v>
      </c>
      <c r="M106" s="152">
        <f t="shared" si="16"/>
        <v>0.63</v>
      </c>
      <c r="N106" s="152">
        <f t="shared" si="16"/>
        <v>0</v>
      </c>
      <c r="O106" s="152">
        <f t="shared" si="16"/>
        <v>0</v>
      </c>
      <c r="P106" s="152">
        <f t="shared" si="16"/>
        <v>0</v>
      </c>
      <c r="Q106" s="152">
        <f t="shared" si="16"/>
        <v>0</v>
      </c>
      <c r="R106" s="152">
        <f t="shared" si="16"/>
        <v>0</v>
      </c>
      <c r="S106" s="152">
        <f t="shared" si="16"/>
        <v>0</v>
      </c>
      <c r="T106" s="152">
        <f t="shared" si="16"/>
        <v>0</v>
      </c>
      <c r="U106" s="152">
        <f t="shared" si="16"/>
        <v>0</v>
      </c>
      <c r="V106" s="152">
        <f t="shared" si="16"/>
        <v>0</v>
      </c>
      <c r="W106" s="152">
        <f t="shared" si="16"/>
        <v>0.63</v>
      </c>
      <c r="X106" s="152">
        <f t="shared" si="16"/>
        <v>0</v>
      </c>
      <c r="Y106" s="152">
        <f t="shared" si="16"/>
        <v>0</v>
      </c>
      <c r="Z106" s="152">
        <f t="shared" si="16"/>
        <v>0</v>
      </c>
      <c r="AA106" s="152">
        <f t="shared" si="16"/>
        <v>0</v>
      </c>
      <c r="AB106" s="152">
        <f t="shared" si="16"/>
        <v>0</v>
      </c>
      <c r="AC106" s="152">
        <f t="shared" si="16"/>
        <v>0</v>
      </c>
      <c r="AD106" s="152">
        <f t="shared" si="16"/>
        <v>0</v>
      </c>
      <c r="AE106" s="152">
        <f t="shared" si="16"/>
        <v>0</v>
      </c>
      <c r="AF106" s="152">
        <f t="shared" si="16"/>
        <v>0</v>
      </c>
      <c r="AG106" s="152">
        <f t="shared" si="16"/>
        <v>0</v>
      </c>
      <c r="AH106" s="152">
        <f t="shared" si="16"/>
        <v>0</v>
      </c>
    </row>
    <row r="107" spans="1:34" ht="59.25" customHeight="1" x14ac:dyDescent="0.25">
      <c r="A107" s="77" t="str">
        <f>Ф12!A104</f>
        <v>1.4.1</v>
      </c>
      <c r="B107" s="85" t="str">
        <f>Ф12!B104</f>
        <v>Установка новой проходной  КТП-630 кВА в район ул. Стасова, 16</v>
      </c>
      <c r="C107" s="91" t="str">
        <f>Ф12!C104</f>
        <v>L_AESK_023</v>
      </c>
      <c r="D107" s="91" t="s">
        <v>876</v>
      </c>
      <c r="E107" s="136">
        <v>0</v>
      </c>
      <c r="F107" s="136">
        <v>0</v>
      </c>
      <c r="G107" s="136">
        <v>0</v>
      </c>
      <c r="H107" s="136">
        <v>0.63</v>
      </c>
      <c r="I107" s="136">
        <v>0</v>
      </c>
      <c r="J107" s="136">
        <f>T107+Y107+O107</f>
        <v>0</v>
      </c>
      <c r="K107" s="136">
        <f>U107+Z107+P107</f>
        <v>0</v>
      </c>
      <c r="L107" s="136">
        <f>V107+AA107+Q107</f>
        <v>0</v>
      </c>
      <c r="M107" s="136">
        <f>W107+AB107+R107</f>
        <v>0.63</v>
      </c>
      <c r="N107" s="136">
        <f>X107+AC107+S107</f>
        <v>0</v>
      </c>
      <c r="O107" s="136">
        <v>0</v>
      </c>
      <c r="P107" s="136">
        <v>0</v>
      </c>
      <c r="Q107" s="136">
        <v>0</v>
      </c>
      <c r="R107" s="136">
        <v>0</v>
      </c>
      <c r="S107" s="136">
        <v>0</v>
      </c>
      <c r="T107" s="136">
        <v>0</v>
      </c>
      <c r="U107" s="136">
        <v>0</v>
      </c>
      <c r="V107" s="136">
        <v>0</v>
      </c>
      <c r="W107" s="136">
        <v>0.63</v>
      </c>
      <c r="X107" s="136">
        <v>0</v>
      </c>
      <c r="Y107" s="136">
        <v>0</v>
      </c>
      <c r="Z107" s="136">
        <v>0</v>
      </c>
      <c r="AA107" s="136">
        <v>0</v>
      </c>
      <c r="AB107" s="136">
        <v>0</v>
      </c>
      <c r="AC107" s="136">
        <v>0</v>
      </c>
      <c r="AD107" s="136">
        <v>0</v>
      </c>
      <c r="AE107" s="136">
        <v>0</v>
      </c>
      <c r="AF107" s="136">
        <v>0</v>
      </c>
      <c r="AG107" s="136">
        <v>0</v>
      </c>
      <c r="AH107" s="136">
        <v>0</v>
      </c>
    </row>
    <row r="108" spans="1:34" ht="33" customHeight="1" outlineLevel="1" x14ac:dyDescent="0.25">
      <c r="A108" s="73" t="s">
        <v>34</v>
      </c>
      <c r="B108" s="81" t="s">
        <v>916</v>
      </c>
      <c r="C108" s="90" t="s">
        <v>876</v>
      </c>
      <c r="D108" s="90" t="s">
        <v>876</v>
      </c>
      <c r="E108" s="152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  <c r="X108" s="152">
        <v>0</v>
      </c>
      <c r="Y108" s="152">
        <v>0</v>
      </c>
      <c r="Z108" s="152">
        <v>0</v>
      </c>
      <c r="AA108" s="152">
        <v>0</v>
      </c>
      <c r="AB108" s="152">
        <v>0</v>
      </c>
      <c r="AC108" s="152">
        <v>0</v>
      </c>
      <c r="AD108" s="152">
        <v>0</v>
      </c>
      <c r="AE108" s="152">
        <v>0</v>
      </c>
      <c r="AF108" s="152">
        <v>0</v>
      </c>
      <c r="AG108" s="152">
        <v>0</v>
      </c>
      <c r="AH108" s="152">
        <v>0</v>
      </c>
    </row>
    <row r="109" spans="1:34" ht="44.25" customHeight="1" x14ac:dyDescent="0.25">
      <c r="A109" s="73" t="s">
        <v>36</v>
      </c>
      <c r="B109" s="81" t="s">
        <v>917</v>
      </c>
      <c r="C109" s="90" t="s">
        <v>876</v>
      </c>
      <c r="D109" s="90" t="s">
        <v>876</v>
      </c>
      <c r="E109" s="152">
        <v>0</v>
      </c>
      <c r="F109" s="152">
        <v>0</v>
      </c>
      <c r="G109" s="152">
        <v>0</v>
      </c>
      <c r="H109" s="152">
        <v>0</v>
      </c>
      <c r="I109" s="152">
        <v>0</v>
      </c>
      <c r="J109" s="152">
        <v>0</v>
      </c>
      <c r="K109" s="152">
        <v>0</v>
      </c>
      <c r="L109" s="152">
        <v>0</v>
      </c>
      <c r="M109" s="152">
        <v>0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0</v>
      </c>
      <c r="W109" s="152">
        <v>0</v>
      </c>
      <c r="X109" s="152">
        <v>0</v>
      </c>
      <c r="Y109" s="152">
        <v>0</v>
      </c>
      <c r="Z109" s="152">
        <v>0</v>
      </c>
      <c r="AA109" s="152">
        <v>0</v>
      </c>
      <c r="AB109" s="152">
        <v>0</v>
      </c>
      <c r="AC109" s="152">
        <v>0</v>
      </c>
      <c r="AD109" s="152">
        <v>0</v>
      </c>
      <c r="AE109" s="152">
        <v>0</v>
      </c>
      <c r="AF109" s="152">
        <v>0</v>
      </c>
      <c r="AG109" s="152">
        <v>0</v>
      </c>
      <c r="AH109" s="152">
        <v>0</v>
      </c>
    </row>
    <row r="111" spans="1:34" x14ac:dyDescent="0.25">
      <c r="A111" s="25" t="s">
        <v>798</v>
      </c>
    </row>
    <row r="112" spans="1:34" x14ac:dyDescent="0.25">
      <c r="A112" s="2" t="s">
        <v>799</v>
      </c>
    </row>
  </sheetData>
  <mergeCells count="26">
    <mergeCell ref="K12:AH12"/>
    <mergeCell ref="K13:X13"/>
    <mergeCell ref="A20:A23"/>
    <mergeCell ref="B20:B23"/>
    <mergeCell ref="C20:C23"/>
    <mergeCell ref="D20:D23"/>
    <mergeCell ref="E20:AH20"/>
    <mergeCell ref="AD2:AH2"/>
    <mergeCell ref="A9:AH9"/>
    <mergeCell ref="K10:L10"/>
    <mergeCell ref="M10:N10"/>
    <mergeCell ref="O10:P10"/>
    <mergeCell ref="AA4:AH4"/>
    <mergeCell ref="AC5:AH5"/>
    <mergeCell ref="Y6:AB6"/>
    <mergeCell ref="O15:P15"/>
    <mergeCell ref="E21:I21"/>
    <mergeCell ref="J21:AH21"/>
    <mergeCell ref="E22:I22"/>
    <mergeCell ref="J22:N22"/>
    <mergeCell ref="M17:AH17"/>
    <mergeCell ref="O22:S22"/>
    <mergeCell ref="T22:X22"/>
    <mergeCell ref="Y22:AC22"/>
    <mergeCell ref="AD22:AH22"/>
    <mergeCell ref="M18:Z1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1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10"/>
  <sheetViews>
    <sheetView view="pageBreakPreview" topLeftCell="L11" zoomScale="90" zoomScaleNormal="100" zoomScaleSheetLayoutView="90" workbookViewId="0">
      <selection activeCell="J23" sqref="J23"/>
    </sheetView>
  </sheetViews>
  <sheetFormatPr defaultRowHeight="15.75" outlineLevelRow="1" x14ac:dyDescent="0.25"/>
  <cols>
    <col min="1" max="1" width="7.140625" style="1" customWidth="1"/>
    <col min="2" max="2" width="56.5703125" style="1" customWidth="1"/>
    <col min="3" max="3" width="9.140625" style="1" customWidth="1"/>
    <col min="4" max="4" width="14.85546875" style="1" customWidth="1"/>
    <col min="5" max="5" width="5.42578125" style="1" customWidth="1"/>
    <col min="6" max="6" width="4.28515625" style="1" customWidth="1"/>
    <col min="7" max="7" width="5.85546875" style="1" customWidth="1"/>
    <col min="8" max="20" width="4.28515625" style="1" customWidth="1"/>
    <col min="21" max="21" width="7.42578125" style="1" customWidth="1"/>
    <col min="22" max="27" width="4.28515625" style="1" customWidth="1"/>
    <col min="28" max="28" width="6.28515625" style="1" customWidth="1"/>
    <col min="29" max="32" width="4.28515625" style="1" customWidth="1"/>
    <col min="33" max="33" width="5.28515625" style="1" customWidth="1"/>
    <col min="34" max="34" width="4.28515625" style="1" customWidth="1"/>
    <col min="35" max="35" width="6.28515625" style="1" customWidth="1"/>
    <col min="36" max="41" width="4.28515625" style="1" customWidth="1"/>
    <col min="42" max="42" width="6.140625" style="1" customWidth="1"/>
    <col min="43" max="68" width="4.28515625" style="1" customWidth="1"/>
    <col min="69" max="69" width="4.7109375" style="1" customWidth="1"/>
    <col min="70" max="70" width="4.5703125" style="1" customWidth="1"/>
    <col min="71" max="81" width="4.28515625" style="1" customWidth="1"/>
    <col min="82" max="82" width="8.28515625" style="1" customWidth="1"/>
    <col min="83" max="16384" width="9.140625" style="1"/>
  </cols>
  <sheetData>
    <row r="1" spans="1:82" s="2" customFormat="1" ht="11.25" x14ac:dyDescent="0.2">
      <c r="CD1" s="45" t="s">
        <v>800</v>
      </c>
    </row>
    <row r="2" spans="1:82" s="2" customFormat="1" ht="24" customHeight="1" x14ac:dyDescent="0.2">
      <c r="BX2" s="46"/>
      <c r="CA2" s="214" t="s">
        <v>3</v>
      </c>
      <c r="CB2" s="214"/>
      <c r="CC2" s="214"/>
      <c r="CD2" s="214"/>
    </row>
    <row r="3" spans="1:82" s="2" customFormat="1" ht="24" customHeight="1" x14ac:dyDescent="0.2">
      <c r="BU3" s="52"/>
      <c r="BV3" s="52"/>
      <c r="BW3" s="186" t="s">
        <v>923</v>
      </c>
      <c r="BX3" s="186"/>
      <c r="BY3" s="186"/>
      <c r="BZ3" s="186"/>
      <c r="CA3" s="186"/>
      <c r="CB3" s="186"/>
      <c r="CC3" s="186"/>
      <c r="CD3" s="186"/>
    </row>
    <row r="4" spans="1:82" s="2" customFormat="1" ht="24" customHeight="1" x14ac:dyDescent="0.2">
      <c r="BU4" s="158"/>
      <c r="BV4" s="158"/>
      <c r="BW4" s="158"/>
      <c r="BX4" s="158"/>
      <c r="BY4" s="187" t="str">
        <f>Ф10!R5</f>
        <v>С.Ю. Ковалевский</v>
      </c>
      <c r="BZ4" s="187"/>
      <c r="CA4" s="187"/>
      <c r="CB4" s="187"/>
      <c r="CC4" s="187"/>
      <c r="CD4" s="187"/>
    </row>
    <row r="5" spans="1:82" s="2" customFormat="1" ht="24" customHeight="1" x14ac:dyDescent="0.2">
      <c r="BU5" s="188" t="s">
        <v>924</v>
      </c>
      <c r="BV5" s="188"/>
      <c r="BW5" s="188"/>
      <c r="BX5" s="188"/>
      <c r="BY5" s="126"/>
      <c r="BZ5" s="54"/>
      <c r="CA5" s="54"/>
      <c r="CB5" s="54"/>
      <c r="CC5" s="54"/>
      <c r="CD5" s="52"/>
    </row>
    <row r="6" spans="1:82" s="2" customFormat="1" ht="24" customHeight="1" x14ac:dyDescent="0.2">
      <c r="BU6" s="52"/>
      <c r="BV6" s="52"/>
      <c r="BW6" s="42" t="s">
        <v>925</v>
      </c>
      <c r="BX6" s="52"/>
      <c r="BY6" s="52"/>
      <c r="BZ6" s="54"/>
      <c r="CA6" s="54"/>
      <c r="CB6" s="54"/>
      <c r="CC6" s="54"/>
      <c r="CD6" s="154"/>
    </row>
    <row r="7" spans="1:82" s="3" customFormat="1" ht="20.25" customHeight="1" x14ac:dyDescent="0.25">
      <c r="A7" s="182" t="s">
        <v>801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</row>
    <row r="8" spans="1:82" s="3" customFormat="1" ht="12.75" x14ac:dyDescent="0.2">
      <c r="K8" s="4" t="s">
        <v>693</v>
      </c>
      <c r="L8" s="183" t="str">
        <f>Ф14!K10</f>
        <v>2</v>
      </c>
      <c r="M8" s="253"/>
      <c r="N8" s="254" t="s">
        <v>725</v>
      </c>
      <c r="O8" s="254"/>
      <c r="P8" s="183" t="str">
        <f>Ф14!O10</f>
        <v>2022</v>
      </c>
      <c r="Q8" s="253"/>
      <c r="R8" s="3" t="s">
        <v>695</v>
      </c>
    </row>
    <row r="9" spans="1:82" ht="11.25" customHeight="1" x14ac:dyDescent="0.25"/>
    <row r="10" spans="1:82" s="3" customFormat="1" ht="12.75" customHeight="1" x14ac:dyDescent="0.2">
      <c r="K10" s="4" t="s">
        <v>696</v>
      </c>
      <c r="L10" s="255" t="str">
        <f>Ф14!K12</f>
        <v>Общество с ограниченной ответственностью "Артемовская электросетевая компания"</v>
      </c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</row>
    <row r="11" spans="1:82" s="2" customFormat="1" ht="10.5" customHeight="1" x14ac:dyDescent="0.2">
      <c r="L11" s="184" t="s">
        <v>4</v>
      </c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43"/>
      <c r="AJ11" s="43"/>
      <c r="AK11" s="43"/>
    </row>
    <row r="12" spans="1:82" ht="11.25" customHeight="1" x14ac:dyDescent="0.25"/>
    <row r="13" spans="1:82" s="3" customFormat="1" ht="12.75" x14ac:dyDescent="0.2">
      <c r="O13" s="4" t="s">
        <v>697</v>
      </c>
      <c r="P13" s="183" t="str">
        <f>Ф14!O15</f>
        <v>2022</v>
      </c>
      <c r="Q13" s="253"/>
      <c r="R13" s="3" t="s">
        <v>5</v>
      </c>
    </row>
    <row r="14" spans="1:82" ht="11.25" customHeight="1" x14ac:dyDescent="0.25"/>
    <row r="15" spans="1:82" s="3" customFormat="1" ht="12.75" x14ac:dyDescent="0.2">
      <c r="N15" s="4" t="s">
        <v>698</v>
      </c>
      <c r="O15" s="263" t="str">
        <f>Ф14!M17</f>
        <v>Приказом Министерства энергетики и газоснабжения Приморского края  № 45пр-183 от 21.10.2021 года</v>
      </c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</row>
    <row r="16" spans="1:82" s="2" customFormat="1" ht="12.75" customHeight="1" x14ac:dyDescent="0.2">
      <c r="O16" s="184" t="s">
        <v>6</v>
      </c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43"/>
      <c r="AD16" s="43"/>
      <c r="AE16" s="43"/>
      <c r="AF16" s="43"/>
    </row>
    <row r="17" spans="1:82" s="52" customFormat="1" ht="9" customHeight="1" x14ac:dyDescent="0.2"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</row>
    <row r="18" spans="1:82" s="2" customFormat="1" ht="15" customHeight="1" x14ac:dyDescent="0.2">
      <c r="A18" s="199" t="s">
        <v>699</v>
      </c>
      <c r="B18" s="199" t="s">
        <v>700</v>
      </c>
      <c r="C18" s="199" t="s">
        <v>701</v>
      </c>
      <c r="D18" s="199" t="s">
        <v>802</v>
      </c>
      <c r="E18" s="256" t="s">
        <v>803</v>
      </c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8" t="s">
        <v>995</v>
      </c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9"/>
      <c r="BW18" s="204" t="s">
        <v>804</v>
      </c>
      <c r="BX18" s="205"/>
      <c r="BY18" s="205"/>
      <c r="BZ18" s="205"/>
      <c r="CA18" s="205"/>
      <c r="CB18" s="205"/>
      <c r="CC18" s="206"/>
      <c r="CD18" s="199" t="s">
        <v>705</v>
      </c>
    </row>
    <row r="19" spans="1:82" s="2" customFormat="1" ht="15" customHeight="1" x14ac:dyDescent="0.2">
      <c r="A19" s="200"/>
      <c r="B19" s="200"/>
      <c r="C19" s="200"/>
      <c r="D19" s="200"/>
      <c r="E19" s="218" t="s">
        <v>0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19"/>
      <c r="AN19" s="218" t="s">
        <v>1</v>
      </c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19"/>
      <c r="BW19" s="260"/>
      <c r="BX19" s="261"/>
      <c r="BY19" s="261"/>
      <c r="BZ19" s="261"/>
      <c r="CA19" s="261"/>
      <c r="CB19" s="261"/>
      <c r="CC19" s="262"/>
      <c r="CD19" s="200"/>
    </row>
    <row r="20" spans="1:82" s="2" customFormat="1" ht="15" customHeight="1" x14ac:dyDescent="0.2">
      <c r="A20" s="200"/>
      <c r="B20" s="200"/>
      <c r="C20" s="200"/>
      <c r="D20" s="200"/>
      <c r="E20" s="218" t="s">
        <v>706</v>
      </c>
      <c r="F20" s="220"/>
      <c r="G20" s="220"/>
      <c r="H20" s="220"/>
      <c r="I20" s="220"/>
      <c r="J20" s="220"/>
      <c r="K20" s="219"/>
      <c r="L20" s="218" t="s">
        <v>707</v>
      </c>
      <c r="M20" s="220"/>
      <c r="N20" s="220"/>
      <c r="O20" s="220"/>
      <c r="P20" s="220"/>
      <c r="Q20" s="220"/>
      <c r="R20" s="219"/>
      <c r="S20" s="218" t="s">
        <v>708</v>
      </c>
      <c r="T20" s="220"/>
      <c r="U20" s="220"/>
      <c r="V20" s="220"/>
      <c r="W20" s="220"/>
      <c r="X20" s="220"/>
      <c r="Y20" s="219"/>
      <c r="Z20" s="218" t="s">
        <v>709</v>
      </c>
      <c r="AA20" s="220"/>
      <c r="AB20" s="220"/>
      <c r="AC20" s="220"/>
      <c r="AD20" s="220"/>
      <c r="AE20" s="220"/>
      <c r="AF20" s="219"/>
      <c r="AG20" s="218" t="s">
        <v>710</v>
      </c>
      <c r="AH20" s="220"/>
      <c r="AI20" s="220"/>
      <c r="AJ20" s="220"/>
      <c r="AK20" s="220"/>
      <c r="AL20" s="220"/>
      <c r="AM20" s="219"/>
      <c r="AN20" s="218" t="s">
        <v>706</v>
      </c>
      <c r="AO20" s="220"/>
      <c r="AP20" s="220"/>
      <c r="AQ20" s="220"/>
      <c r="AR20" s="220"/>
      <c r="AS20" s="220"/>
      <c r="AT20" s="219"/>
      <c r="AU20" s="218" t="s">
        <v>707</v>
      </c>
      <c r="AV20" s="220"/>
      <c r="AW20" s="220"/>
      <c r="AX20" s="220"/>
      <c r="AY20" s="220"/>
      <c r="AZ20" s="220"/>
      <c r="BA20" s="219"/>
      <c r="BB20" s="218" t="s">
        <v>708</v>
      </c>
      <c r="BC20" s="220"/>
      <c r="BD20" s="220"/>
      <c r="BE20" s="220"/>
      <c r="BF20" s="220"/>
      <c r="BG20" s="220"/>
      <c r="BH20" s="219"/>
      <c r="BI20" s="218" t="s">
        <v>709</v>
      </c>
      <c r="BJ20" s="220"/>
      <c r="BK20" s="220"/>
      <c r="BL20" s="220"/>
      <c r="BM20" s="220"/>
      <c r="BN20" s="220"/>
      <c r="BO20" s="219"/>
      <c r="BP20" s="218" t="s">
        <v>710</v>
      </c>
      <c r="BQ20" s="220"/>
      <c r="BR20" s="220"/>
      <c r="BS20" s="220"/>
      <c r="BT20" s="220"/>
      <c r="BU20" s="220"/>
      <c r="BV20" s="219"/>
      <c r="BW20" s="207"/>
      <c r="BX20" s="208"/>
      <c r="BY20" s="208"/>
      <c r="BZ20" s="208"/>
      <c r="CA20" s="208"/>
      <c r="CB20" s="208"/>
      <c r="CC20" s="209"/>
      <c r="CD20" s="200"/>
    </row>
    <row r="21" spans="1:82" s="2" customFormat="1" ht="94.5" customHeight="1" x14ac:dyDescent="0.2">
      <c r="A21" s="200"/>
      <c r="B21" s="200"/>
      <c r="C21" s="200"/>
      <c r="D21" s="200"/>
      <c r="E21" s="48" t="s">
        <v>739</v>
      </c>
      <c r="F21" s="48" t="s">
        <v>740</v>
      </c>
      <c r="G21" s="48" t="s">
        <v>805</v>
      </c>
      <c r="H21" s="48" t="s">
        <v>806</v>
      </c>
      <c r="I21" s="48" t="s">
        <v>807</v>
      </c>
      <c r="J21" s="48" t="s">
        <v>346</v>
      </c>
      <c r="K21" s="48" t="str">
        <f>Ф14!I23</f>
        <v>Другое</v>
      </c>
      <c r="L21" s="48" t="s">
        <v>739</v>
      </c>
      <c r="M21" s="48" t="s">
        <v>740</v>
      </c>
      <c r="N21" s="48" t="s">
        <v>805</v>
      </c>
      <c r="O21" s="48" t="s">
        <v>806</v>
      </c>
      <c r="P21" s="48" t="s">
        <v>807</v>
      </c>
      <c r="Q21" s="48" t="s">
        <v>346</v>
      </c>
      <c r="R21" s="48" t="str">
        <f>K21</f>
        <v>Другое</v>
      </c>
      <c r="S21" s="48" t="s">
        <v>739</v>
      </c>
      <c r="T21" s="48" t="s">
        <v>740</v>
      </c>
      <c r="U21" s="48" t="s">
        <v>805</v>
      </c>
      <c r="V21" s="48" t="s">
        <v>806</v>
      </c>
      <c r="W21" s="48" t="s">
        <v>807</v>
      </c>
      <c r="X21" s="48" t="s">
        <v>346</v>
      </c>
      <c r="Y21" s="48" t="str">
        <f>R21</f>
        <v>Другое</v>
      </c>
      <c r="Z21" s="48" t="s">
        <v>739</v>
      </c>
      <c r="AA21" s="48" t="s">
        <v>740</v>
      </c>
      <c r="AB21" s="48" t="s">
        <v>805</v>
      </c>
      <c r="AC21" s="48" t="s">
        <v>806</v>
      </c>
      <c r="AD21" s="48" t="s">
        <v>807</v>
      </c>
      <c r="AE21" s="48" t="s">
        <v>346</v>
      </c>
      <c r="AF21" s="48" t="str">
        <f>Y21</f>
        <v>Другое</v>
      </c>
      <c r="AG21" s="48" t="s">
        <v>739</v>
      </c>
      <c r="AH21" s="48" t="s">
        <v>740</v>
      </c>
      <c r="AI21" s="48" t="s">
        <v>805</v>
      </c>
      <c r="AJ21" s="48" t="s">
        <v>806</v>
      </c>
      <c r="AK21" s="48" t="s">
        <v>807</v>
      </c>
      <c r="AL21" s="48" t="s">
        <v>346</v>
      </c>
      <c r="AM21" s="48" t="str">
        <f>AF21</f>
        <v>Другое</v>
      </c>
      <c r="AN21" s="48" t="s">
        <v>739</v>
      </c>
      <c r="AO21" s="48" t="s">
        <v>740</v>
      </c>
      <c r="AP21" s="48" t="s">
        <v>805</v>
      </c>
      <c r="AQ21" s="48" t="s">
        <v>806</v>
      </c>
      <c r="AR21" s="48" t="s">
        <v>807</v>
      </c>
      <c r="AS21" s="48" t="s">
        <v>346</v>
      </c>
      <c r="AT21" s="48" t="str">
        <f>AM21</f>
        <v>Другое</v>
      </c>
      <c r="AU21" s="48" t="s">
        <v>739</v>
      </c>
      <c r="AV21" s="48" t="s">
        <v>740</v>
      </c>
      <c r="AW21" s="48" t="s">
        <v>805</v>
      </c>
      <c r="AX21" s="48" t="s">
        <v>806</v>
      </c>
      <c r="AY21" s="48" t="s">
        <v>807</v>
      </c>
      <c r="AZ21" s="48" t="s">
        <v>346</v>
      </c>
      <c r="BA21" s="48" t="str">
        <f>AT21</f>
        <v>Другое</v>
      </c>
      <c r="BB21" s="48" t="s">
        <v>739</v>
      </c>
      <c r="BC21" s="48" t="s">
        <v>740</v>
      </c>
      <c r="BD21" s="48" t="s">
        <v>805</v>
      </c>
      <c r="BE21" s="48" t="s">
        <v>806</v>
      </c>
      <c r="BF21" s="48" t="s">
        <v>807</v>
      </c>
      <c r="BG21" s="48" t="s">
        <v>346</v>
      </c>
      <c r="BH21" s="48" t="str">
        <f>BA21</f>
        <v>Другое</v>
      </c>
      <c r="BI21" s="48" t="s">
        <v>739</v>
      </c>
      <c r="BJ21" s="48" t="s">
        <v>740</v>
      </c>
      <c r="BK21" s="48" t="s">
        <v>805</v>
      </c>
      <c r="BL21" s="48" t="s">
        <v>806</v>
      </c>
      <c r="BM21" s="48" t="s">
        <v>807</v>
      </c>
      <c r="BN21" s="48" t="s">
        <v>346</v>
      </c>
      <c r="BO21" s="48" t="str">
        <f>BH21</f>
        <v>Другое</v>
      </c>
      <c r="BP21" s="48" t="s">
        <v>739</v>
      </c>
      <c r="BQ21" s="48" t="s">
        <v>740</v>
      </c>
      <c r="BR21" s="48" t="s">
        <v>805</v>
      </c>
      <c r="BS21" s="48" t="s">
        <v>806</v>
      </c>
      <c r="BT21" s="48" t="s">
        <v>807</v>
      </c>
      <c r="BU21" s="48" t="s">
        <v>346</v>
      </c>
      <c r="BV21" s="48" t="str">
        <f>BO21</f>
        <v>Другое</v>
      </c>
      <c r="BW21" s="48" t="s">
        <v>739</v>
      </c>
      <c r="BX21" s="48" t="s">
        <v>740</v>
      </c>
      <c r="BY21" s="48" t="s">
        <v>805</v>
      </c>
      <c r="BZ21" s="48" t="s">
        <v>806</v>
      </c>
      <c r="CA21" s="48" t="s">
        <v>807</v>
      </c>
      <c r="CB21" s="48" t="s">
        <v>346</v>
      </c>
      <c r="CC21" s="48" t="str">
        <f>BV21</f>
        <v>Другое</v>
      </c>
      <c r="CD21" s="200"/>
    </row>
    <row r="22" spans="1:82" s="2" customFormat="1" ht="11.25" x14ac:dyDescent="0.2">
      <c r="A22" s="65">
        <v>1</v>
      </c>
      <c r="B22" s="65">
        <v>2</v>
      </c>
      <c r="C22" s="65">
        <v>3</v>
      </c>
      <c r="D22" s="65">
        <v>4</v>
      </c>
      <c r="E22" s="65" t="s">
        <v>159</v>
      </c>
      <c r="F22" s="65" t="s">
        <v>164</v>
      </c>
      <c r="G22" s="65" t="s">
        <v>165</v>
      </c>
      <c r="H22" s="65" t="s">
        <v>166</v>
      </c>
      <c r="I22" s="65" t="s">
        <v>167</v>
      </c>
      <c r="J22" s="65" t="s">
        <v>168</v>
      </c>
      <c r="K22" s="65" t="s">
        <v>169</v>
      </c>
      <c r="L22" s="65" t="s">
        <v>161</v>
      </c>
      <c r="M22" s="65" t="s">
        <v>162</v>
      </c>
      <c r="N22" s="65" t="s">
        <v>163</v>
      </c>
      <c r="O22" s="65" t="s">
        <v>743</v>
      </c>
      <c r="P22" s="65" t="s">
        <v>744</v>
      </c>
      <c r="Q22" s="65" t="s">
        <v>745</v>
      </c>
      <c r="R22" s="65" t="s">
        <v>746</v>
      </c>
      <c r="S22" s="65" t="s">
        <v>747</v>
      </c>
      <c r="T22" s="65" t="s">
        <v>748</v>
      </c>
      <c r="U22" s="65" t="s">
        <v>749</v>
      </c>
      <c r="V22" s="65" t="s">
        <v>750</v>
      </c>
      <c r="W22" s="65" t="s">
        <v>751</v>
      </c>
      <c r="X22" s="65" t="s">
        <v>752</v>
      </c>
      <c r="Y22" s="65" t="s">
        <v>753</v>
      </c>
      <c r="Z22" s="65" t="s">
        <v>754</v>
      </c>
      <c r="AA22" s="65" t="s">
        <v>755</v>
      </c>
      <c r="AB22" s="65" t="s">
        <v>756</v>
      </c>
      <c r="AC22" s="65" t="s">
        <v>757</v>
      </c>
      <c r="AD22" s="65" t="s">
        <v>758</v>
      </c>
      <c r="AE22" s="65" t="s">
        <v>759</v>
      </c>
      <c r="AF22" s="65" t="s">
        <v>760</v>
      </c>
      <c r="AG22" s="65" t="s">
        <v>761</v>
      </c>
      <c r="AH22" s="65" t="s">
        <v>762</v>
      </c>
      <c r="AI22" s="65" t="s">
        <v>763</v>
      </c>
      <c r="AJ22" s="65" t="s">
        <v>764</v>
      </c>
      <c r="AK22" s="65" t="s">
        <v>765</v>
      </c>
      <c r="AL22" s="65" t="s">
        <v>766</v>
      </c>
      <c r="AM22" s="65" t="s">
        <v>767</v>
      </c>
      <c r="AN22" s="65" t="s">
        <v>176</v>
      </c>
      <c r="AO22" s="65" t="s">
        <v>180</v>
      </c>
      <c r="AP22" s="65" t="s">
        <v>182</v>
      </c>
      <c r="AQ22" s="65" t="s">
        <v>184</v>
      </c>
      <c r="AR22" s="65" t="s">
        <v>186</v>
      </c>
      <c r="AS22" s="65" t="s">
        <v>188</v>
      </c>
      <c r="AT22" s="65" t="s">
        <v>190</v>
      </c>
      <c r="AU22" s="65" t="s">
        <v>177</v>
      </c>
      <c r="AV22" s="65" t="s">
        <v>178</v>
      </c>
      <c r="AW22" s="65" t="s">
        <v>179</v>
      </c>
      <c r="AX22" s="65" t="s">
        <v>768</v>
      </c>
      <c r="AY22" s="65" t="s">
        <v>769</v>
      </c>
      <c r="AZ22" s="65" t="s">
        <v>770</v>
      </c>
      <c r="BA22" s="65" t="s">
        <v>771</v>
      </c>
      <c r="BB22" s="65" t="s">
        <v>772</v>
      </c>
      <c r="BC22" s="65" t="s">
        <v>773</v>
      </c>
      <c r="BD22" s="65" t="s">
        <v>774</v>
      </c>
      <c r="BE22" s="65" t="s">
        <v>775</v>
      </c>
      <c r="BF22" s="65" t="s">
        <v>776</v>
      </c>
      <c r="BG22" s="65" t="s">
        <v>777</v>
      </c>
      <c r="BH22" s="65" t="s">
        <v>778</v>
      </c>
      <c r="BI22" s="65" t="s">
        <v>779</v>
      </c>
      <c r="BJ22" s="65" t="s">
        <v>780</v>
      </c>
      <c r="BK22" s="65" t="s">
        <v>781</v>
      </c>
      <c r="BL22" s="65" t="s">
        <v>782</v>
      </c>
      <c r="BM22" s="65" t="s">
        <v>783</v>
      </c>
      <c r="BN22" s="65" t="s">
        <v>784</v>
      </c>
      <c r="BO22" s="65" t="s">
        <v>785</v>
      </c>
      <c r="BP22" s="65" t="s">
        <v>786</v>
      </c>
      <c r="BQ22" s="65" t="s">
        <v>787</v>
      </c>
      <c r="BR22" s="65" t="s">
        <v>788</v>
      </c>
      <c r="BS22" s="65" t="s">
        <v>789</v>
      </c>
      <c r="BT22" s="65" t="s">
        <v>790</v>
      </c>
      <c r="BU22" s="65" t="s">
        <v>791</v>
      </c>
      <c r="BV22" s="65" t="s">
        <v>792</v>
      </c>
      <c r="BW22" s="65" t="s">
        <v>199</v>
      </c>
      <c r="BX22" s="65" t="s">
        <v>203</v>
      </c>
      <c r="BY22" s="65" t="s">
        <v>204</v>
      </c>
      <c r="BZ22" s="65" t="s">
        <v>205</v>
      </c>
      <c r="CA22" s="65" t="s">
        <v>206</v>
      </c>
      <c r="CB22" s="65" t="s">
        <v>207</v>
      </c>
      <c r="CC22" s="65" t="s">
        <v>208</v>
      </c>
      <c r="CD22" s="65">
        <v>8</v>
      </c>
    </row>
    <row r="23" spans="1:82" s="2" customFormat="1" ht="16.5" customHeight="1" x14ac:dyDescent="0.2">
      <c r="A23" s="70" t="s">
        <v>838</v>
      </c>
      <c r="B23" s="78" t="s">
        <v>712</v>
      </c>
      <c r="C23" s="92" t="s">
        <v>876</v>
      </c>
      <c r="D23" s="92" t="str">
        <f>D24</f>
        <v>нд</v>
      </c>
      <c r="E23" s="139">
        <f>E25+E27</f>
        <v>0</v>
      </c>
      <c r="F23" s="139">
        <f t="shared" ref="F23:BQ23" si="0">F25+F27</f>
        <v>0</v>
      </c>
      <c r="G23" s="139">
        <f t="shared" si="0"/>
        <v>15.362999999999998</v>
      </c>
      <c r="H23" s="139">
        <f t="shared" si="0"/>
        <v>0</v>
      </c>
      <c r="I23" s="139">
        <f t="shared" si="0"/>
        <v>0</v>
      </c>
      <c r="J23" s="139">
        <f t="shared" si="0"/>
        <v>3.15</v>
      </c>
      <c r="K23" s="139">
        <f t="shared" si="0"/>
        <v>0</v>
      </c>
      <c r="L23" s="139">
        <f t="shared" si="0"/>
        <v>0</v>
      </c>
      <c r="M23" s="139">
        <f t="shared" si="0"/>
        <v>0</v>
      </c>
      <c r="N23" s="139">
        <f t="shared" si="0"/>
        <v>2.59</v>
      </c>
      <c r="O23" s="139">
        <f t="shared" si="0"/>
        <v>0</v>
      </c>
      <c r="P23" s="139">
        <f t="shared" si="0"/>
        <v>0</v>
      </c>
      <c r="Q23" s="139">
        <f t="shared" si="0"/>
        <v>0.63</v>
      </c>
      <c r="R23" s="139">
        <f t="shared" si="0"/>
        <v>0</v>
      </c>
      <c r="S23" s="139">
        <f t="shared" si="0"/>
        <v>0</v>
      </c>
      <c r="T23" s="139">
        <f t="shared" si="0"/>
        <v>0</v>
      </c>
      <c r="U23" s="139">
        <f t="shared" si="0"/>
        <v>2.0830000000000002</v>
      </c>
      <c r="V23" s="139">
        <f t="shared" si="0"/>
        <v>0</v>
      </c>
      <c r="W23" s="139">
        <f t="shared" si="0"/>
        <v>0</v>
      </c>
      <c r="X23" s="139">
        <f t="shared" si="0"/>
        <v>0.63</v>
      </c>
      <c r="Y23" s="139">
        <f t="shared" si="0"/>
        <v>0</v>
      </c>
      <c r="Z23" s="139">
        <f t="shared" si="0"/>
        <v>0</v>
      </c>
      <c r="AA23" s="139">
        <f t="shared" si="0"/>
        <v>0</v>
      </c>
      <c r="AB23" s="139">
        <f t="shared" si="0"/>
        <v>6.22</v>
      </c>
      <c r="AC23" s="139">
        <f t="shared" si="0"/>
        <v>0</v>
      </c>
      <c r="AD23" s="139">
        <f t="shared" si="0"/>
        <v>0</v>
      </c>
      <c r="AE23" s="139">
        <f t="shared" si="0"/>
        <v>0</v>
      </c>
      <c r="AF23" s="139">
        <f t="shared" si="0"/>
        <v>0</v>
      </c>
      <c r="AG23" s="139">
        <f t="shared" si="0"/>
        <v>0</v>
      </c>
      <c r="AH23" s="139">
        <f t="shared" si="0"/>
        <v>0</v>
      </c>
      <c r="AI23" s="139">
        <f t="shared" si="0"/>
        <v>4.47</v>
      </c>
      <c r="AJ23" s="139">
        <f t="shared" si="0"/>
        <v>0</v>
      </c>
      <c r="AK23" s="139">
        <f t="shared" si="0"/>
        <v>0</v>
      </c>
      <c r="AL23" s="139">
        <f t="shared" si="0"/>
        <v>1.8900000000000001</v>
      </c>
      <c r="AM23" s="139">
        <f t="shared" si="0"/>
        <v>0</v>
      </c>
      <c r="AN23" s="139">
        <f t="shared" si="0"/>
        <v>0</v>
      </c>
      <c r="AO23" s="139">
        <f t="shared" si="0"/>
        <v>0</v>
      </c>
      <c r="AP23" s="139">
        <f t="shared" si="0"/>
        <v>4.673</v>
      </c>
      <c r="AQ23" s="139">
        <f t="shared" si="0"/>
        <v>0</v>
      </c>
      <c r="AR23" s="139">
        <f t="shared" si="0"/>
        <v>0</v>
      </c>
      <c r="AS23" s="139">
        <f t="shared" si="0"/>
        <v>1.26</v>
      </c>
      <c r="AT23" s="139">
        <f t="shared" si="0"/>
        <v>0</v>
      </c>
      <c r="AU23" s="139">
        <f t="shared" si="0"/>
        <v>0</v>
      </c>
      <c r="AV23" s="139">
        <f t="shared" si="0"/>
        <v>0</v>
      </c>
      <c r="AW23" s="139">
        <f t="shared" si="0"/>
        <v>2.59</v>
      </c>
      <c r="AX23" s="139">
        <f t="shared" si="0"/>
        <v>0</v>
      </c>
      <c r="AY23" s="139">
        <f t="shared" si="0"/>
        <v>0</v>
      </c>
      <c r="AZ23" s="139">
        <f t="shared" si="0"/>
        <v>0.63</v>
      </c>
      <c r="BA23" s="139">
        <f t="shared" si="0"/>
        <v>0</v>
      </c>
      <c r="BB23" s="139">
        <f t="shared" si="0"/>
        <v>0</v>
      </c>
      <c r="BC23" s="139">
        <f t="shared" si="0"/>
        <v>0</v>
      </c>
      <c r="BD23" s="139">
        <f t="shared" si="0"/>
        <v>2.0830000000000002</v>
      </c>
      <c r="BE23" s="139">
        <f t="shared" si="0"/>
        <v>0</v>
      </c>
      <c r="BF23" s="139">
        <f t="shared" si="0"/>
        <v>0</v>
      </c>
      <c r="BG23" s="139">
        <f t="shared" si="0"/>
        <v>0.63</v>
      </c>
      <c r="BH23" s="139">
        <f t="shared" si="0"/>
        <v>0</v>
      </c>
      <c r="BI23" s="139">
        <f t="shared" si="0"/>
        <v>0</v>
      </c>
      <c r="BJ23" s="139">
        <f t="shared" si="0"/>
        <v>0</v>
      </c>
      <c r="BK23" s="139">
        <f t="shared" si="0"/>
        <v>0</v>
      </c>
      <c r="BL23" s="139">
        <f t="shared" si="0"/>
        <v>0</v>
      </c>
      <c r="BM23" s="139">
        <f t="shared" si="0"/>
        <v>0</v>
      </c>
      <c r="BN23" s="139">
        <f t="shared" si="0"/>
        <v>0</v>
      </c>
      <c r="BO23" s="139">
        <f t="shared" si="0"/>
        <v>0</v>
      </c>
      <c r="BP23" s="139">
        <f t="shared" si="0"/>
        <v>0</v>
      </c>
      <c r="BQ23" s="139">
        <f t="shared" si="0"/>
        <v>0</v>
      </c>
      <c r="BR23" s="139">
        <f t="shared" ref="BR23:CC23" si="1">BR25+BR27</f>
        <v>0</v>
      </c>
      <c r="BS23" s="139">
        <f t="shared" si="1"/>
        <v>0</v>
      </c>
      <c r="BT23" s="139">
        <f t="shared" si="1"/>
        <v>0</v>
      </c>
      <c r="BU23" s="139">
        <f t="shared" si="1"/>
        <v>0</v>
      </c>
      <c r="BV23" s="139">
        <f t="shared" si="1"/>
        <v>0</v>
      </c>
      <c r="BW23" s="139">
        <f t="shared" si="1"/>
        <v>0</v>
      </c>
      <c r="BX23" s="139">
        <f t="shared" si="1"/>
        <v>0</v>
      </c>
      <c r="BY23" s="139">
        <f t="shared" si="1"/>
        <v>0</v>
      </c>
      <c r="BZ23" s="139">
        <f t="shared" si="1"/>
        <v>0</v>
      </c>
      <c r="CA23" s="139">
        <f t="shared" si="1"/>
        <v>0</v>
      </c>
      <c r="CB23" s="139">
        <f t="shared" si="1"/>
        <v>0</v>
      </c>
      <c r="CC23" s="139">
        <f t="shared" si="1"/>
        <v>0</v>
      </c>
      <c r="CD23" s="92" t="str">
        <f>CD24</f>
        <v>нд</v>
      </c>
    </row>
    <row r="24" spans="1:82" s="2" customFormat="1" ht="16.5" customHeight="1" x14ac:dyDescent="0.2">
      <c r="A24" s="72" t="s">
        <v>839</v>
      </c>
      <c r="B24" s="80" t="s">
        <v>840</v>
      </c>
      <c r="C24" s="94" t="s">
        <v>876</v>
      </c>
      <c r="D24" s="94" t="str">
        <f>D31</f>
        <v>нд</v>
      </c>
      <c r="E24" s="138">
        <f>AG24</f>
        <v>0</v>
      </c>
      <c r="F24" s="138">
        <f>AH24</f>
        <v>0</v>
      </c>
      <c r="G24" s="138">
        <f>AI24</f>
        <v>0</v>
      </c>
      <c r="H24" s="138">
        <f t="shared" ref="H24:BP24" si="2">H31</f>
        <v>0</v>
      </c>
      <c r="I24" s="138">
        <f t="shared" si="2"/>
        <v>0</v>
      </c>
      <c r="J24" s="138">
        <f t="shared" si="2"/>
        <v>0</v>
      </c>
      <c r="K24" s="138">
        <f t="shared" si="2"/>
        <v>0</v>
      </c>
      <c r="L24" s="138">
        <f t="shared" si="2"/>
        <v>0</v>
      </c>
      <c r="M24" s="138">
        <f t="shared" si="2"/>
        <v>0</v>
      </c>
      <c r="N24" s="138">
        <f t="shared" si="2"/>
        <v>0</v>
      </c>
      <c r="O24" s="138">
        <f t="shared" si="2"/>
        <v>0</v>
      </c>
      <c r="P24" s="138">
        <f t="shared" si="2"/>
        <v>0</v>
      </c>
      <c r="Q24" s="138">
        <f t="shared" si="2"/>
        <v>0</v>
      </c>
      <c r="R24" s="138">
        <f t="shared" si="2"/>
        <v>0</v>
      </c>
      <c r="S24" s="138">
        <f t="shared" si="2"/>
        <v>0</v>
      </c>
      <c r="T24" s="138">
        <f t="shared" si="2"/>
        <v>0</v>
      </c>
      <c r="U24" s="138">
        <f t="shared" si="2"/>
        <v>0</v>
      </c>
      <c r="V24" s="138">
        <f t="shared" si="2"/>
        <v>0</v>
      </c>
      <c r="W24" s="138">
        <f t="shared" si="2"/>
        <v>0</v>
      </c>
      <c r="X24" s="138">
        <f t="shared" si="2"/>
        <v>0</v>
      </c>
      <c r="Y24" s="138">
        <f t="shared" si="2"/>
        <v>0</v>
      </c>
      <c r="Z24" s="138">
        <f t="shared" si="2"/>
        <v>0</v>
      </c>
      <c r="AA24" s="138">
        <f t="shared" si="2"/>
        <v>0</v>
      </c>
      <c r="AB24" s="138">
        <f>AB31</f>
        <v>0</v>
      </c>
      <c r="AC24" s="138">
        <f>AC31</f>
        <v>0</v>
      </c>
      <c r="AD24" s="138">
        <f t="shared" ref="AD24:AN24" si="3">AD31</f>
        <v>0</v>
      </c>
      <c r="AE24" s="138">
        <f t="shared" si="3"/>
        <v>0</v>
      </c>
      <c r="AF24" s="138">
        <f t="shared" si="3"/>
        <v>0</v>
      </c>
      <c r="AG24" s="138">
        <f t="shared" si="3"/>
        <v>0</v>
      </c>
      <c r="AH24" s="138">
        <f t="shared" si="3"/>
        <v>0</v>
      </c>
      <c r="AI24" s="138">
        <f t="shared" si="3"/>
        <v>0</v>
      </c>
      <c r="AJ24" s="138">
        <f t="shared" si="3"/>
        <v>0</v>
      </c>
      <c r="AK24" s="138">
        <f t="shared" si="3"/>
        <v>0</v>
      </c>
      <c r="AL24" s="138">
        <f t="shared" si="3"/>
        <v>0</v>
      </c>
      <c r="AM24" s="138">
        <f t="shared" si="3"/>
        <v>0</v>
      </c>
      <c r="AN24" s="138">
        <f t="shared" si="3"/>
        <v>0</v>
      </c>
      <c r="AO24" s="138">
        <f t="shared" si="2"/>
        <v>0</v>
      </c>
      <c r="AP24" s="138">
        <f t="shared" si="2"/>
        <v>4.673</v>
      </c>
      <c r="AQ24" s="138">
        <f t="shared" si="2"/>
        <v>0</v>
      </c>
      <c r="AR24" s="138">
        <f t="shared" si="2"/>
        <v>0</v>
      </c>
      <c r="AS24" s="138">
        <f t="shared" si="2"/>
        <v>0</v>
      </c>
      <c r="AT24" s="138">
        <f t="shared" si="2"/>
        <v>0</v>
      </c>
      <c r="AU24" s="138">
        <f t="shared" si="2"/>
        <v>0</v>
      </c>
      <c r="AV24" s="138">
        <f t="shared" si="2"/>
        <v>0</v>
      </c>
      <c r="AW24" s="138">
        <f t="shared" si="2"/>
        <v>0</v>
      </c>
      <c r="AX24" s="138">
        <f t="shared" si="2"/>
        <v>0</v>
      </c>
      <c r="AY24" s="138">
        <f t="shared" si="2"/>
        <v>0</v>
      </c>
      <c r="AZ24" s="138">
        <f t="shared" si="2"/>
        <v>0</v>
      </c>
      <c r="BA24" s="138">
        <f t="shared" si="2"/>
        <v>0</v>
      </c>
      <c r="BB24" s="138">
        <f t="shared" si="2"/>
        <v>0</v>
      </c>
      <c r="BC24" s="138">
        <f t="shared" si="2"/>
        <v>0</v>
      </c>
      <c r="BD24" s="138">
        <f t="shared" si="2"/>
        <v>0</v>
      </c>
      <c r="BE24" s="138">
        <f t="shared" si="2"/>
        <v>0</v>
      </c>
      <c r="BF24" s="138">
        <f t="shared" si="2"/>
        <v>0</v>
      </c>
      <c r="BG24" s="138">
        <f t="shared" si="2"/>
        <v>0</v>
      </c>
      <c r="BH24" s="138">
        <f t="shared" si="2"/>
        <v>0</v>
      </c>
      <c r="BI24" s="138">
        <f t="shared" si="2"/>
        <v>0</v>
      </c>
      <c r="BJ24" s="138">
        <f t="shared" si="2"/>
        <v>0</v>
      </c>
      <c r="BK24" s="138">
        <f t="shared" si="2"/>
        <v>0</v>
      </c>
      <c r="BL24" s="138">
        <f t="shared" si="2"/>
        <v>0</v>
      </c>
      <c r="BM24" s="138">
        <f t="shared" si="2"/>
        <v>0</v>
      </c>
      <c r="BN24" s="138">
        <f t="shared" si="2"/>
        <v>0</v>
      </c>
      <c r="BO24" s="138">
        <f t="shared" si="2"/>
        <v>0</v>
      </c>
      <c r="BP24" s="138">
        <f t="shared" si="2"/>
        <v>0</v>
      </c>
      <c r="BQ24" s="138">
        <f t="shared" ref="BQ24:CD24" si="4">BQ31</f>
        <v>0</v>
      </c>
      <c r="BR24" s="138">
        <f t="shared" si="4"/>
        <v>0</v>
      </c>
      <c r="BS24" s="138">
        <f t="shared" si="4"/>
        <v>0</v>
      </c>
      <c r="BT24" s="138">
        <f t="shared" si="4"/>
        <v>0</v>
      </c>
      <c r="BU24" s="138">
        <f t="shared" si="4"/>
        <v>0</v>
      </c>
      <c r="BV24" s="138">
        <f t="shared" si="4"/>
        <v>0</v>
      </c>
      <c r="BW24" s="138">
        <f t="shared" si="4"/>
        <v>0</v>
      </c>
      <c r="BX24" s="138">
        <f t="shared" si="4"/>
        <v>0</v>
      </c>
      <c r="BY24" s="138">
        <f t="shared" si="4"/>
        <v>0</v>
      </c>
      <c r="BZ24" s="138">
        <f t="shared" si="4"/>
        <v>0</v>
      </c>
      <c r="CA24" s="138">
        <f t="shared" si="4"/>
        <v>0</v>
      </c>
      <c r="CB24" s="138">
        <f t="shared" si="4"/>
        <v>0</v>
      </c>
      <c r="CC24" s="138">
        <f t="shared" si="4"/>
        <v>0</v>
      </c>
      <c r="CD24" s="94" t="str">
        <f t="shared" si="4"/>
        <v>нд</v>
      </c>
    </row>
    <row r="25" spans="1:82" ht="24" customHeight="1" x14ac:dyDescent="0.25">
      <c r="A25" s="72" t="s">
        <v>841</v>
      </c>
      <c r="B25" s="80" t="s">
        <v>842</v>
      </c>
      <c r="C25" s="94" t="s">
        <v>876</v>
      </c>
      <c r="D25" s="94" t="s">
        <v>876</v>
      </c>
      <c r="E25" s="138">
        <f>AG25</f>
        <v>0</v>
      </c>
      <c r="F25" s="138">
        <f>AH25</f>
        <v>0</v>
      </c>
      <c r="G25" s="138">
        <f>G56</f>
        <v>15.362999999999998</v>
      </c>
      <c r="H25" s="138">
        <f t="shared" ref="H25:BP25" si="5">H56</f>
        <v>0</v>
      </c>
      <c r="I25" s="138">
        <f t="shared" si="5"/>
        <v>0</v>
      </c>
      <c r="J25" s="138">
        <f t="shared" si="5"/>
        <v>2.52</v>
      </c>
      <c r="K25" s="138">
        <f t="shared" si="5"/>
        <v>0</v>
      </c>
      <c r="L25" s="138">
        <f t="shared" si="5"/>
        <v>0</v>
      </c>
      <c r="M25" s="138">
        <f t="shared" si="5"/>
        <v>0</v>
      </c>
      <c r="N25" s="138">
        <f t="shared" si="5"/>
        <v>2.59</v>
      </c>
      <c r="O25" s="138">
        <f t="shared" si="5"/>
        <v>0</v>
      </c>
      <c r="P25" s="138">
        <f t="shared" si="5"/>
        <v>0</v>
      </c>
      <c r="Q25" s="138">
        <f t="shared" si="5"/>
        <v>0.63</v>
      </c>
      <c r="R25" s="138">
        <f t="shared" si="5"/>
        <v>0</v>
      </c>
      <c r="S25" s="138">
        <f t="shared" si="5"/>
        <v>0</v>
      </c>
      <c r="T25" s="138">
        <f t="shared" si="5"/>
        <v>0</v>
      </c>
      <c r="U25" s="138">
        <f t="shared" si="5"/>
        <v>2.0830000000000002</v>
      </c>
      <c r="V25" s="138">
        <f t="shared" si="5"/>
        <v>0</v>
      </c>
      <c r="W25" s="138">
        <f t="shared" si="5"/>
        <v>0</v>
      </c>
      <c r="X25" s="138">
        <f t="shared" si="5"/>
        <v>0</v>
      </c>
      <c r="Y25" s="138">
        <f t="shared" si="5"/>
        <v>0</v>
      </c>
      <c r="Z25" s="138">
        <f t="shared" si="5"/>
        <v>0</v>
      </c>
      <c r="AA25" s="138">
        <f t="shared" si="5"/>
        <v>0</v>
      </c>
      <c r="AB25" s="138">
        <f t="shared" si="5"/>
        <v>6.22</v>
      </c>
      <c r="AC25" s="138">
        <f t="shared" si="5"/>
        <v>0</v>
      </c>
      <c r="AD25" s="138">
        <f t="shared" si="5"/>
        <v>0</v>
      </c>
      <c r="AE25" s="138">
        <f t="shared" si="5"/>
        <v>0</v>
      </c>
      <c r="AF25" s="138">
        <f t="shared" si="5"/>
        <v>0</v>
      </c>
      <c r="AG25" s="138">
        <f t="shared" si="5"/>
        <v>0</v>
      </c>
      <c r="AH25" s="138">
        <f t="shared" si="5"/>
        <v>0</v>
      </c>
      <c r="AI25" s="138">
        <f t="shared" si="5"/>
        <v>4.47</v>
      </c>
      <c r="AJ25" s="138">
        <f t="shared" si="5"/>
        <v>0</v>
      </c>
      <c r="AK25" s="138">
        <f t="shared" si="5"/>
        <v>0</v>
      </c>
      <c r="AL25" s="138">
        <f t="shared" si="5"/>
        <v>1.8900000000000001</v>
      </c>
      <c r="AM25" s="138">
        <f t="shared" si="5"/>
        <v>0</v>
      </c>
      <c r="AN25" s="138">
        <f>AN56</f>
        <v>0</v>
      </c>
      <c r="AO25" s="138">
        <f t="shared" si="5"/>
        <v>0</v>
      </c>
      <c r="AP25" s="138">
        <f t="shared" si="5"/>
        <v>4.673</v>
      </c>
      <c r="AQ25" s="138">
        <f t="shared" si="5"/>
        <v>0</v>
      </c>
      <c r="AR25" s="138">
        <f t="shared" si="5"/>
        <v>0</v>
      </c>
      <c r="AS25" s="138">
        <f t="shared" si="5"/>
        <v>0.63</v>
      </c>
      <c r="AT25" s="138">
        <f t="shared" si="5"/>
        <v>0</v>
      </c>
      <c r="AU25" s="138">
        <f t="shared" si="5"/>
        <v>0</v>
      </c>
      <c r="AV25" s="138">
        <f t="shared" si="5"/>
        <v>0</v>
      </c>
      <c r="AW25" s="138">
        <f t="shared" si="5"/>
        <v>2.59</v>
      </c>
      <c r="AX25" s="138">
        <f t="shared" si="5"/>
        <v>0</v>
      </c>
      <c r="AY25" s="138">
        <f t="shared" si="5"/>
        <v>0</v>
      </c>
      <c r="AZ25" s="138">
        <f t="shared" si="5"/>
        <v>0.63</v>
      </c>
      <c r="BA25" s="138">
        <f t="shared" si="5"/>
        <v>0</v>
      </c>
      <c r="BB25" s="138">
        <f t="shared" si="5"/>
        <v>0</v>
      </c>
      <c r="BC25" s="138">
        <f t="shared" si="5"/>
        <v>0</v>
      </c>
      <c r="BD25" s="138">
        <f t="shared" si="5"/>
        <v>2.0830000000000002</v>
      </c>
      <c r="BE25" s="138">
        <f t="shared" si="5"/>
        <v>0</v>
      </c>
      <c r="BF25" s="138">
        <f t="shared" si="5"/>
        <v>0</v>
      </c>
      <c r="BG25" s="138">
        <f t="shared" si="5"/>
        <v>0</v>
      </c>
      <c r="BH25" s="138">
        <f t="shared" si="5"/>
        <v>0</v>
      </c>
      <c r="BI25" s="138">
        <f t="shared" si="5"/>
        <v>0</v>
      </c>
      <c r="BJ25" s="138">
        <f t="shared" si="5"/>
        <v>0</v>
      </c>
      <c r="BK25" s="138">
        <f t="shared" si="5"/>
        <v>0</v>
      </c>
      <c r="BL25" s="138">
        <f t="shared" si="5"/>
        <v>0</v>
      </c>
      <c r="BM25" s="138">
        <f t="shared" si="5"/>
        <v>0</v>
      </c>
      <c r="BN25" s="138">
        <f t="shared" si="5"/>
        <v>0</v>
      </c>
      <c r="BO25" s="138">
        <f t="shared" si="5"/>
        <v>0</v>
      </c>
      <c r="BP25" s="138">
        <f t="shared" si="5"/>
        <v>0</v>
      </c>
      <c r="BQ25" s="138">
        <f t="shared" ref="BQ25:CD25" si="6">BQ56</f>
        <v>0</v>
      </c>
      <c r="BR25" s="138">
        <f t="shared" si="6"/>
        <v>0</v>
      </c>
      <c r="BS25" s="138">
        <f t="shared" si="6"/>
        <v>0</v>
      </c>
      <c r="BT25" s="138">
        <f t="shared" si="6"/>
        <v>0</v>
      </c>
      <c r="BU25" s="138">
        <f t="shared" si="6"/>
        <v>0</v>
      </c>
      <c r="BV25" s="138">
        <f t="shared" si="6"/>
        <v>0</v>
      </c>
      <c r="BW25" s="138">
        <f t="shared" si="6"/>
        <v>0</v>
      </c>
      <c r="BX25" s="138">
        <f t="shared" si="6"/>
        <v>0</v>
      </c>
      <c r="BY25" s="138">
        <f t="shared" si="6"/>
        <v>0</v>
      </c>
      <c r="BZ25" s="138">
        <f t="shared" si="6"/>
        <v>0</v>
      </c>
      <c r="CA25" s="138">
        <f t="shared" si="6"/>
        <v>0</v>
      </c>
      <c r="CB25" s="138">
        <f t="shared" si="6"/>
        <v>0</v>
      </c>
      <c r="CC25" s="138">
        <f t="shared" si="6"/>
        <v>0</v>
      </c>
      <c r="CD25" s="100" t="str">
        <f t="shared" si="6"/>
        <v>нд</v>
      </c>
    </row>
    <row r="26" spans="1:82" s="2" customFormat="1" ht="42" customHeight="1" x14ac:dyDescent="0.2">
      <c r="A26" s="71" t="s">
        <v>843</v>
      </c>
      <c r="B26" s="79" t="s">
        <v>844</v>
      </c>
      <c r="C26" s="90" t="s">
        <v>876</v>
      </c>
      <c r="D26" s="90" t="s">
        <v>876</v>
      </c>
      <c r="E26" s="152">
        <v>0</v>
      </c>
      <c r="F26" s="152">
        <v>0</v>
      </c>
      <c r="G26" s="152">
        <v>0</v>
      </c>
      <c r="H26" s="152">
        <v>0</v>
      </c>
      <c r="I26" s="152">
        <v>0</v>
      </c>
      <c r="J26" s="152">
        <v>0</v>
      </c>
      <c r="K26" s="152">
        <v>0</v>
      </c>
      <c r="L26" s="152">
        <v>0</v>
      </c>
      <c r="M26" s="152">
        <v>0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52">
        <v>0</v>
      </c>
      <c r="V26" s="152">
        <v>0</v>
      </c>
      <c r="W26" s="152">
        <v>0</v>
      </c>
      <c r="X26" s="152">
        <v>0</v>
      </c>
      <c r="Y26" s="152">
        <v>0</v>
      </c>
      <c r="Z26" s="152">
        <v>0</v>
      </c>
      <c r="AA26" s="152">
        <v>0</v>
      </c>
      <c r="AB26" s="152">
        <v>0</v>
      </c>
      <c r="AC26" s="152">
        <v>0</v>
      </c>
      <c r="AD26" s="152">
        <v>0</v>
      </c>
      <c r="AE26" s="152">
        <v>0</v>
      </c>
      <c r="AF26" s="152">
        <v>0</v>
      </c>
      <c r="AG26" s="152">
        <v>0</v>
      </c>
      <c r="AH26" s="152">
        <v>0</v>
      </c>
      <c r="AI26" s="152">
        <v>0</v>
      </c>
      <c r="AJ26" s="152">
        <v>0</v>
      </c>
      <c r="AK26" s="152">
        <v>0</v>
      </c>
      <c r="AL26" s="152">
        <v>0</v>
      </c>
      <c r="AM26" s="152">
        <v>0</v>
      </c>
      <c r="AN26" s="152">
        <v>0</v>
      </c>
      <c r="AO26" s="152">
        <v>0</v>
      </c>
      <c r="AP26" s="152">
        <v>0</v>
      </c>
      <c r="AQ26" s="152">
        <v>0</v>
      </c>
      <c r="AR26" s="152">
        <v>0</v>
      </c>
      <c r="AS26" s="152">
        <v>0</v>
      </c>
      <c r="AT26" s="152">
        <v>0</v>
      </c>
      <c r="AU26" s="152">
        <v>0</v>
      </c>
      <c r="AV26" s="152">
        <v>0</v>
      </c>
      <c r="AW26" s="152">
        <v>0</v>
      </c>
      <c r="AX26" s="152">
        <v>0</v>
      </c>
      <c r="AY26" s="152">
        <v>0</v>
      </c>
      <c r="AZ26" s="152">
        <v>0</v>
      </c>
      <c r="BA26" s="152">
        <v>0</v>
      </c>
      <c r="BB26" s="152">
        <v>0</v>
      </c>
      <c r="BC26" s="152">
        <v>0</v>
      </c>
      <c r="BD26" s="152">
        <v>0</v>
      </c>
      <c r="BE26" s="152">
        <v>0</v>
      </c>
      <c r="BF26" s="152">
        <v>0</v>
      </c>
      <c r="BG26" s="152">
        <v>0</v>
      </c>
      <c r="BH26" s="152">
        <v>0</v>
      </c>
      <c r="BI26" s="152">
        <v>0</v>
      </c>
      <c r="BJ26" s="152">
        <v>0</v>
      </c>
      <c r="BK26" s="152">
        <v>0</v>
      </c>
      <c r="BL26" s="152">
        <v>0</v>
      </c>
      <c r="BM26" s="152">
        <v>0</v>
      </c>
      <c r="BN26" s="152">
        <v>0</v>
      </c>
      <c r="BO26" s="152">
        <v>0</v>
      </c>
      <c r="BP26" s="152">
        <v>0</v>
      </c>
      <c r="BQ26" s="152">
        <v>0</v>
      </c>
      <c r="BR26" s="152">
        <v>0</v>
      </c>
      <c r="BS26" s="152">
        <v>0</v>
      </c>
      <c r="BT26" s="152">
        <v>0</v>
      </c>
      <c r="BU26" s="152">
        <v>0</v>
      </c>
      <c r="BV26" s="152">
        <v>0</v>
      </c>
      <c r="BW26" s="152">
        <v>0</v>
      </c>
      <c r="BX26" s="152">
        <v>0</v>
      </c>
      <c r="BY26" s="152">
        <v>0</v>
      </c>
      <c r="BZ26" s="152">
        <v>0</v>
      </c>
      <c r="CA26" s="152">
        <v>0</v>
      </c>
      <c r="CB26" s="152">
        <v>0</v>
      </c>
      <c r="CC26" s="152">
        <v>0</v>
      </c>
      <c r="CD26" s="90" t="s">
        <v>876</v>
      </c>
    </row>
    <row r="27" spans="1:82" s="2" customFormat="1" ht="27.75" customHeight="1" x14ac:dyDescent="0.2">
      <c r="A27" s="71" t="s">
        <v>845</v>
      </c>
      <c r="B27" s="79" t="s">
        <v>846</v>
      </c>
      <c r="C27" s="90" t="s">
        <v>876</v>
      </c>
      <c r="D27" s="90" t="s">
        <v>876</v>
      </c>
      <c r="E27" s="152">
        <f>E104</f>
        <v>0</v>
      </c>
      <c r="F27" s="152">
        <f t="shared" ref="F27:BQ27" si="7">F104</f>
        <v>0</v>
      </c>
      <c r="G27" s="152">
        <f t="shared" si="7"/>
        <v>0</v>
      </c>
      <c r="H27" s="152">
        <f t="shared" si="7"/>
        <v>0</v>
      </c>
      <c r="I27" s="152">
        <f t="shared" si="7"/>
        <v>0</v>
      </c>
      <c r="J27" s="152">
        <f t="shared" si="7"/>
        <v>0.63</v>
      </c>
      <c r="K27" s="152">
        <f t="shared" si="7"/>
        <v>0</v>
      </c>
      <c r="L27" s="152">
        <f t="shared" si="7"/>
        <v>0</v>
      </c>
      <c r="M27" s="152">
        <f t="shared" si="7"/>
        <v>0</v>
      </c>
      <c r="N27" s="152">
        <f t="shared" si="7"/>
        <v>0</v>
      </c>
      <c r="O27" s="152">
        <f t="shared" si="7"/>
        <v>0</v>
      </c>
      <c r="P27" s="152">
        <f t="shared" si="7"/>
        <v>0</v>
      </c>
      <c r="Q27" s="152">
        <f t="shared" si="7"/>
        <v>0</v>
      </c>
      <c r="R27" s="152">
        <f t="shared" si="7"/>
        <v>0</v>
      </c>
      <c r="S27" s="152">
        <f t="shared" si="7"/>
        <v>0</v>
      </c>
      <c r="T27" s="152">
        <f t="shared" si="7"/>
        <v>0</v>
      </c>
      <c r="U27" s="152">
        <f t="shared" si="7"/>
        <v>0</v>
      </c>
      <c r="V27" s="152">
        <f t="shared" si="7"/>
        <v>0</v>
      </c>
      <c r="W27" s="152">
        <f t="shared" si="7"/>
        <v>0</v>
      </c>
      <c r="X27" s="152">
        <f t="shared" si="7"/>
        <v>0.63</v>
      </c>
      <c r="Y27" s="152">
        <f t="shared" si="7"/>
        <v>0</v>
      </c>
      <c r="Z27" s="152">
        <f t="shared" si="7"/>
        <v>0</v>
      </c>
      <c r="AA27" s="152">
        <f t="shared" si="7"/>
        <v>0</v>
      </c>
      <c r="AB27" s="152">
        <f t="shared" si="7"/>
        <v>0</v>
      </c>
      <c r="AC27" s="152">
        <f t="shared" si="7"/>
        <v>0</v>
      </c>
      <c r="AD27" s="152">
        <f t="shared" si="7"/>
        <v>0</v>
      </c>
      <c r="AE27" s="152">
        <f t="shared" si="7"/>
        <v>0</v>
      </c>
      <c r="AF27" s="152">
        <f t="shared" si="7"/>
        <v>0</v>
      </c>
      <c r="AG27" s="152">
        <f t="shared" si="7"/>
        <v>0</v>
      </c>
      <c r="AH27" s="152">
        <f t="shared" si="7"/>
        <v>0</v>
      </c>
      <c r="AI27" s="152">
        <f t="shared" si="7"/>
        <v>0</v>
      </c>
      <c r="AJ27" s="152">
        <f t="shared" si="7"/>
        <v>0</v>
      </c>
      <c r="AK27" s="152">
        <f t="shared" si="7"/>
        <v>0</v>
      </c>
      <c r="AL27" s="152">
        <f t="shared" si="7"/>
        <v>0</v>
      </c>
      <c r="AM27" s="152">
        <f t="shared" si="7"/>
        <v>0</v>
      </c>
      <c r="AN27" s="152">
        <f t="shared" si="7"/>
        <v>0</v>
      </c>
      <c r="AO27" s="152">
        <f t="shared" si="7"/>
        <v>0</v>
      </c>
      <c r="AP27" s="152">
        <f t="shared" si="7"/>
        <v>0</v>
      </c>
      <c r="AQ27" s="152">
        <f t="shared" si="7"/>
        <v>0</v>
      </c>
      <c r="AR27" s="152">
        <f t="shared" si="7"/>
        <v>0</v>
      </c>
      <c r="AS27" s="152">
        <f t="shared" si="7"/>
        <v>0.63</v>
      </c>
      <c r="AT27" s="152">
        <f t="shared" si="7"/>
        <v>0</v>
      </c>
      <c r="AU27" s="152">
        <f t="shared" si="7"/>
        <v>0</v>
      </c>
      <c r="AV27" s="152">
        <f t="shared" si="7"/>
        <v>0</v>
      </c>
      <c r="AW27" s="152">
        <f t="shared" si="7"/>
        <v>0</v>
      </c>
      <c r="AX27" s="152">
        <f t="shared" si="7"/>
        <v>0</v>
      </c>
      <c r="AY27" s="152">
        <f t="shared" si="7"/>
        <v>0</v>
      </c>
      <c r="AZ27" s="152">
        <f t="shared" si="7"/>
        <v>0</v>
      </c>
      <c r="BA27" s="152">
        <f t="shared" si="7"/>
        <v>0</v>
      </c>
      <c r="BB27" s="152">
        <f t="shared" si="7"/>
        <v>0</v>
      </c>
      <c r="BC27" s="152">
        <f t="shared" si="7"/>
        <v>0</v>
      </c>
      <c r="BD27" s="152">
        <f t="shared" si="7"/>
        <v>0</v>
      </c>
      <c r="BE27" s="152">
        <f t="shared" si="7"/>
        <v>0</v>
      </c>
      <c r="BF27" s="152">
        <f t="shared" si="7"/>
        <v>0</v>
      </c>
      <c r="BG27" s="152">
        <f t="shared" si="7"/>
        <v>0.63</v>
      </c>
      <c r="BH27" s="152">
        <f t="shared" si="7"/>
        <v>0</v>
      </c>
      <c r="BI27" s="152">
        <f t="shared" si="7"/>
        <v>0</v>
      </c>
      <c r="BJ27" s="152">
        <f t="shared" si="7"/>
        <v>0</v>
      </c>
      <c r="BK27" s="152">
        <f t="shared" si="7"/>
        <v>0</v>
      </c>
      <c r="BL27" s="152">
        <f t="shared" si="7"/>
        <v>0</v>
      </c>
      <c r="BM27" s="152">
        <f t="shared" si="7"/>
        <v>0</v>
      </c>
      <c r="BN27" s="152">
        <f t="shared" si="7"/>
        <v>0</v>
      </c>
      <c r="BO27" s="152">
        <f t="shared" si="7"/>
        <v>0</v>
      </c>
      <c r="BP27" s="152">
        <f t="shared" si="7"/>
        <v>0</v>
      </c>
      <c r="BQ27" s="152">
        <f t="shared" si="7"/>
        <v>0</v>
      </c>
      <c r="BR27" s="152">
        <f t="shared" ref="BR27:CD27" si="8">BR104</f>
        <v>0</v>
      </c>
      <c r="BS27" s="152">
        <f t="shared" si="8"/>
        <v>0</v>
      </c>
      <c r="BT27" s="152">
        <f t="shared" si="8"/>
        <v>0</v>
      </c>
      <c r="BU27" s="152">
        <f t="shared" si="8"/>
        <v>0</v>
      </c>
      <c r="BV27" s="152">
        <f t="shared" si="8"/>
        <v>0</v>
      </c>
      <c r="BW27" s="152">
        <f t="shared" si="8"/>
        <v>0</v>
      </c>
      <c r="BX27" s="152">
        <f t="shared" si="8"/>
        <v>0</v>
      </c>
      <c r="BY27" s="152">
        <f t="shared" si="8"/>
        <v>0</v>
      </c>
      <c r="BZ27" s="152">
        <f t="shared" si="8"/>
        <v>0</v>
      </c>
      <c r="CA27" s="152">
        <f t="shared" si="8"/>
        <v>0</v>
      </c>
      <c r="CB27" s="152">
        <f t="shared" si="8"/>
        <v>0</v>
      </c>
      <c r="CC27" s="152">
        <f t="shared" si="8"/>
        <v>0</v>
      </c>
      <c r="CD27" s="152" t="str">
        <f t="shared" si="8"/>
        <v>нд</v>
      </c>
    </row>
    <row r="28" spans="1:82" ht="27.75" customHeight="1" x14ac:dyDescent="0.25">
      <c r="A28" s="71" t="s">
        <v>847</v>
      </c>
      <c r="B28" s="79" t="s">
        <v>848</v>
      </c>
      <c r="C28" s="90" t="s">
        <v>876</v>
      </c>
      <c r="D28" s="90" t="s">
        <v>876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v>0</v>
      </c>
      <c r="AI28" s="152">
        <v>0</v>
      </c>
      <c r="AJ28" s="152">
        <v>0</v>
      </c>
      <c r="AK28" s="152">
        <v>0</v>
      </c>
      <c r="AL28" s="152">
        <v>0</v>
      </c>
      <c r="AM28" s="152">
        <v>0</v>
      </c>
      <c r="AN28" s="152">
        <v>0</v>
      </c>
      <c r="AO28" s="152">
        <v>0</v>
      </c>
      <c r="AP28" s="152">
        <v>0</v>
      </c>
      <c r="AQ28" s="152">
        <v>0</v>
      </c>
      <c r="AR28" s="152">
        <v>0</v>
      </c>
      <c r="AS28" s="152">
        <v>0</v>
      </c>
      <c r="AT28" s="152">
        <v>0</v>
      </c>
      <c r="AU28" s="152">
        <v>0</v>
      </c>
      <c r="AV28" s="152">
        <v>0</v>
      </c>
      <c r="AW28" s="152">
        <v>0</v>
      </c>
      <c r="AX28" s="152">
        <v>0</v>
      </c>
      <c r="AY28" s="152">
        <v>0</v>
      </c>
      <c r="AZ28" s="152">
        <v>0</v>
      </c>
      <c r="BA28" s="152">
        <v>0</v>
      </c>
      <c r="BB28" s="152">
        <v>0</v>
      </c>
      <c r="BC28" s="152">
        <v>0</v>
      </c>
      <c r="BD28" s="152">
        <v>0</v>
      </c>
      <c r="BE28" s="152">
        <v>0</v>
      </c>
      <c r="BF28" s="152">
        <v>0</v>
      </c>
      <c r="BG28" s="152">
        <v>0</v>
      </c>
      <c r="BH28" s="152">
        <v>0</v>
      </c>
      <c r="BI28" s="152">
        <v>0</v>
      </c>
      <c r="BJ28" s="152">
        <v>0</v>
      </c>
      <c r="BK28" s="152">
        <v>0</v>
      </c>
      <c r="BL28" s="152">
        <v>0</v>
      </c>
      <c r="BM28" s="152">
        <v>0</v>
      </c>
      <c r="BN28" s="152">
        <v>0</v>
      </c>
      <c r="BO28" s="152">
        <v>0</v>
      </c>
      <c r="BP28" s="152">
        <v>0</v>
      </c>
      <c r="BQ28" s="152">
        <v>0</v>
      </c>
      <c r="BR28" s="152">
        <v>0</v>
      </c>
      <c r="BS28" s="152">
        <v>0</v>
      </c>
      <c r="BT28" s="152">
        <v>0</v>
      </c>
      <c r="BU28" s="152">
        <v>0</v>
      </c>
      <c r="BV28" s="152">
        <v>0</v>
      </c>
      <c r="BW28" s="152">
        <v>0</v>
      </c>
      <c r="BX28" s="152">
        <v>0</v>
      </c>
      <c r="BY28" s="152">
        <v>0</v>
      </c>
      <c r="BZ28" s="152">
        <v>0</v>
      </c>
      <c r="CA28" s="152">
        <v>0</v>
      </c>
      <c r="CB28" s="152">
        <v>0</v>
      </c>
      <c r="CC28" s="152">
        <v>0</v>
      </c>
      <c r="CD28" s="90" t="s">
        <v>876</v>
      </c>
    </row>
    <row r="29" spans="1:82" ht="27.75" customHeight="1" x14ac:dyDescent="0.25">
      <c r="A29" s="71" t="s">
        <v>849</v>
      </c>
      <c r="B29" s="79" t="s">
        <v>850</v>
      </c>
      <c r="C29" s="90" t="s">
        <v>876</v>
      </c>
      <c r="D29" s="90" t="s">
        <v>876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2">
        <v>0</v>
      </c>
      <c r="AA29" s="152">
        <v>0</v>
      </c>
      <c r="AB29" s="152">
        <v>0</v>
      </c>
      <c r="AC29" s="152">
        <v>0</v>
      </c>
      <c r="AD29" s="152">
        <v>0</v>
      </c>
      <c r="AE29" s="152">
        <v>0</v>
      </c>
      <c r="AF29" s="152">
        <v>0</v>
      </c>
      <c r="AG29" s="152">
        <v>0</v>
      </c>
      <c r="AH29" s="152">
        <v>0</v>
      </c>
      <c r="AI29" s="152">
        <v>0</v>
      </c>
      <c r="AJ29" s="152">
        <v>0</v>
      </c>
      <c r="AK29" s="152">
        <v>0</v>
      </c>
      <c r="AL29" s="152">
        <v>0</v>
      </c>
      <c r="AM29" s="152">
        <v>0</v>
      </c>
      <c r="AN29" s="152">
        <v>0</v>
      </c>
      <c r="AO29" s="152">
        <v>0</v>
      </c>
      <c r="AP29" s="152">
        <v>0</v>
      </c>
      <c r="AQ29" s="152">
        <v>0</v>
      </c>
      <c r="AR29" s="152">
        <v>0</v>
      </c>
      <c r="AS29" s="152">
        <v>0</v>
      </c>
      <c r="AT29" s="152">
        <v>0</v>
      </c>
      <c r="AU29" s="152">
        <v>0</v>
      </c>
      <c r="AV29" s="152">
        <v>0</v>
      </c>
      <c r="AW29" s="152">
        <v>0</v>
      </c>
      <c r="AX29" s="152">
        <v>0</v>
      </c>
      <c r="AY29" s="152">
        <v>0</v>
      </c>
      <c r="AZ29" s="152">
        <v>0</v>
      </c>
      <c r="BA29" s="152">
        <v>0</v>
      </c>
      <c r="BB29" s="152">
        <v>0</v>
      </c>
      <c r="BC29" s="152">
        <v>0</v>
      </c>
      <c r="BD29" s="152">
        <v>0</v>
      </c>
      <c r="BE29" s="152">
        <v>0</v>
      </c>
      <c r="BF29" s="152">
        <v>0</v>
      </c>
      <c r="BG29" s="152">
        <v>0</v>
      </c>
      <c r="BH29" s="152">
        <v>0</v>
      </c>
      <c r="BI29" s="152">
        <v>0</v>
      </c>
      <c r="BJ29" s="152">
        <v>0</v>
      </c>
      <c r="BK29" s="152">
        <v>0</v>
      </c>
      <c r="BL29" s="152">
        <v>0</v>
      </c>
      <c r="BM29" s="152">
        <v>0</v>
      </c>
      <c r="BN29" s="152">
        <v>0</v>
      </c>
      <c r="BO29" s="152">
        <v>0</v>
      </c>
      <c r="BP29" s="152">
        <v>0</v>
      </c>
      <c r="BQ29" s="152">
        <v>0</v>
      </c>
      <c r="BR29" s="152">
        <v>0</v>
      </c>
      <c r="BS29" s="152">
        <v>0</v>
      </c>
      <c r="BT29" s="152">
        <v>0</v>
      </c>
      <c r="BU29" s="152">
        <v>0</v>
      </c>
      <c r="BV29" s="152">
        <v>0</v>
      </c>
      <c r="BW29" s="152">
        <v>0</v>
      </c>
      <c r="BX29" s="152">
        <v>0</v>
      </c>
      <c r="BY29" s="152">
        <v>0</v>
      </c>
      <c r="BZ29" s="152">
        <v>0</v>
      </c>
      <c r="CA29" s="152">
        <v>0</v>
      </c>
      <c r="CB29" s="152">
        <v>0</v>
      </c>
      <c r="CC29" s="152">
        <v>0</v>
      </c>
      <c r="CD29" s="90" t="s">
        <v>876</v>
      </c>
    </row>
    <row r="30" spans="1:82" ht="18.75" customHeight="1" x14ac:dyDescent="0.25">
      <c r="A30" s="73" t="s">
        <v>851</v>
      </c>
      <c r="B30" s="81" t="str">
        <f>Ф10!B30</f>
        <v>Приморский край</v>
      </c>
      <c r="C30" s="90" t="s">
        <v>876</v>
      </c>
      <c r="D30" s="90" t="s">
        <v>876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0</v>
      </c>
      <c r="AT30" s="152">
        <v>0</v>
      </c>
      <c r="AU30" s="152">
        <v>0</v>
      </c>
      <c r="AV30" s="152">
        <v>0</v>
      </c>
      <c r="AW30" s="152">
        <v>0</v>
      </c>
      <c r="AX30" s="152">
        <v>0</v>
      </c>
      <c r="AY30" s="152">
        <v>0</v>
      </c>
      <c r="AZ30" s="152">
        <v>0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0</v>
      </c>
      <c r="BG30" s="152">
        <v>0</v>
      </c>
      <c r="BH30" s="152">
        <v>0</v>
      </c>
      <c r="BI30" s="152">
        <v>0</v>
      </c>
      <c r="BJ30" s="152">
        <v>0</v>
      </c>
      <c r="BK30" s="152">
        <v>0</v>
      </c>
      <c r="BL30" s="152">
        <v>0</v>
      </c>
      <c r="BM30" s="152">
        <v>0</v>
      </c>
      <c r="BN30" s="152">
        <v>0</v>
      </c>
      <c r="BO30" s="152">
        <v>0</v>
      </c>
      <c r="BP30" s="152">
        <v>0</v>
      </c>
      <c r="BQ30" s="152">
        <v>0</v>
      </c>
      <c r="BR30" s="152">
        <v>0</v>
      </c>
      <c r="BS30" s="152">
        <v>0</v>
      </c>
      <c r="BT30" s="152">
        <v>0</v>
      </c>
      <c r="BU30" s="152">
        <v>0</v>
      </c>
      <c r="BV30" s="152">
        <v>0</v>
      </c>
      <c r="BW30" s="152">
        <v>0</v>
      </c>
      <c r="BX30" s="152">
        <v>0</v>
      </c>
      <c r="BY30" s="152">
        <v>0</v>
      </c>
      <c r="BZ30" s="152">
        <v>0</v>
      </c>
      <c r="CA30" s="152">
        <v>0</v>
      </c>
      <c r="CB30" s="152">
        <v>0</v>
      </c>
      <c r="CC30" s="152">
        <v>0</v>
      </c>
      <c r="CD30" s="90" t="s">
        <v>876</v>
      </c>
    </row>
    <row r="31" spans="1:82" ht="18.75" customHeight="1" x14ac:dyDescent="0.25">
      <c r="A31" s="74" t="s">
        <v>20</v>
      </c>
      <c r="B31" s="82" t="s">
        <v>852</v>
      </c>
      <c r="C31" s="94" t="s">
        <v>876</v>
      </c>
      <c r="D31" s="94" t="str">
        <f>D48</f>
        <v>нд</v>
      </c>
      <c r="E31" s="138">
        <f>AG31</f>
        <v>0</v>
      </c>
      <c r="F31" s="138">
        <f>AH31</f>
        <v>0</v>
      </c>
      <c r="G31" s="138">
        <f>AI31</f>
        <v>0</v>
      </c>
      <c r="H31" s="138">
        <f t="shared" ref="H31:BP31" si="9">H48</f>
        <v>0</v>
      </c>
      <c r="I31" s="138">
        <f t="shared" si="9"/>
        <v>0</v>
      </c>
      <c r="J31" s="138">
        <f t="shared" si="9"/>
        <v>0</v>
      </c>
      <c r="K31" s="138">
        <f t="shared" si="9"/>
        <v>0</v>
      </c>
      <c r="L31" s="138">
        <f t="shared" si="9"/>
        <v>0</v>
      </c>
      <c r="M31" s="138">
        <f t="shared" si="9"/>
        <v>0</v>
      </c>
      <c r="N31" s="138">
        <f t="shared" si="9"/>
        <v>0</v>
      </c>
      <c r="O31" s="138">
        <f t="shared" si="9"/>
        <v>0</v>
      </c>
      <c r="P31" s="138">
        <f t="shared" si="9"/>
        <v>0</v>
      </c>
      <c r="Q31" s="138">
        <f t="shared" si="9"/>
        <v>0</v>
      </c>
      <c r="R31" s="138">
        <f t="shared" si="9"/>
        <v>0</v>
      </c>
      <c r="S31" s="138">
        <f t="shared" si="9"/>
        <v>0</v>
      </c>
      <c r="T31" s="138">
        <f t="shared" si="9"/>
        <v>0</v>
      </c>
      <c r="U31" s="138">
        <f t="shared" si="9"/>
        <v>0</v>
      </c>
      <c r="V31" s="138">
        <f t="shared" si="9"/>
        <v>0</v>
      </c>
      <c r="W31" s="138">
        <f t="shared" si="9"/>
        <v>0</v>
      </c>
      <c r="X31" s="138">
        <f t="shared" si="9"/>
        <v>0</v>
      </c>
      <c r="Y31" s="138">
        <f t="shared" si="9"/>
        <v>0</v>
      </c>
      <c r="Z31" s="138">
        <f t="shared" si="9"/>
        <v>0</v>
      </c>
      <c r="AA31" s="138">
        <f t="shared" si="9"/>
        <v>0</v>
      </c>
      <c r="AB31" s="138">
        <f>AB48</f>
        <v>0</v>
      </c>
      <c r="AC31" s="138">
        <f>AC48</f>
        <v>0</v>
      </c>
      <c r="AD31" s="138">
        <f t="shared" ref="AD31:AN31" si="10">AD48</f>
        <v>0</v>
      </c>
      <c r="AE31" s="138">
        <f t="shared" si="10"/>
        <v>0</v>
      </c>
      <c r="AF31" s="138">
        <f t="shared" si="10"/>
        <v>0</v>
      </c>
      <c r="AG31" s="138">
        <f t="shared" si="10"/>
        <v>0</v>
      </c>
      <c r="AH31" s="138">
        <f t="shared" si="10"/>
        <v>0</v>
      </c>
      <c r="AI31" s="138">
        <f t="shared" si="10"/>
        <v>0</v>
      </c>
      <c r="AJ31" s="138">
        <f t="shared" si="10"/>
        <v>0</v>
      </c>
      <c r="AK31" s="138">
        <f t="shared" si="10"/>
        <v>0</v>
      </c>
      <c r="AL31" s="138">
        <f t="shared" si="10"/>
        <v>0</v>
      </c>
      <c r="AM31" s="138">
        <f t="shared" si="10"/>
        <v>0</v>
      </c>
      <c r="AN31" s="138">
        <f t="shared" si="10"/>
        <v>0</v>
      </c>
      <c r="AO31" s="138">
        <f t="shared" si="9"/>
        <v>0</v>
      </c>
      <c r="AP31" s="138">
        <f>AP63</f>
        <v>4.673</v>
      </c>
      <c r="AQ31" s="138">
        <f t="shared" si="9"/>
        <v>0</v>
      </c>
      <c r="AR31" s="138">
        <f t="shared" si="9"/>
        <v>0</v>
      </c>
      <c r="AS31" s="138">
        <f t="shared" si="9"/>
        <v>0</v>
      </c>
      <c r="AT31" s="138">
        <f t="shared" si="9"/>
        <v>0</v>
      </c>
      <c r="AU31" s="138">
        <f t="shared" si="9"/>
        <v>0</v>
      </c>
      <c r="AV31" s="138">
        <f t="shared" si="9"/>
        <v>0</v>
      </c>
      <c r="AW31" s="138">
        <f t="shared" si="9"/>
        <v>0</v>
      </c>
      <c r="AX31" s="138">
        <f t="shared" si="9"/>
        <v>0</v>
      </c>
      <c r="AY31" s="138">
        <f t="shared" si="9"/>
        <v>0</v>
      </c>
      <c r="AZ31" s="138">
        <f t="shared" si="9"/>
        <v>0</v>
      </c>
      <c r="BA31" s="138">
        <f t="shared" si="9"/>
        <v>0</v>
      </c>
      <c r="BB31" s="138">
        <f t="shared" si="9"/>
        <v>0</v>
      </c>
      <c r="BC31" s="138">
        <f t="shared" si="9"/>
        <v>0</v>
      </c>
      <c r="BD31" s="138">
        <f t="shared" si="9"/>
        <v>0</v>
      </c>
      <c r="BE31" s="138">
        <f t="shared" si="9"/>
        <v>0</v>
      </c>
      <c r="BF31" s="138">
        <f t="shared" si="9"/>
        <v>0</v>
      </c>
      <c r="BG31" s="138">
        <f t="shared" si="9"/>
        <v>0</v>
      </c>
      <c r="BH31" s="138">
        <f t="shared" si="9"/>
        <v>0</v>
      </c>
      <c r="BI31" s="138">
        <f t="shared" si="9"/>
        <v>0</v>
      </c>
      <c r="BJ31" s="138">
        <f t="shared" si="9"/>
        <v>0</v>
      </c>
      <c r="BK31" s="138">
        <f>BK56</f>
        <v>0</v>
      </c>
      <c r="BL31" s="138">
        <f t="shared" si="9"/>
        <v>0</v>
      </c>
      <c r="BM31" s="138">
        <f t="shared" si="9"/>
        <v>0</v>
      </c>
      <c r="BN31" s="138">
        <f t="shared" si="9"/>
        <v>0</v>
      </c>
      <c r="BO31" s="138">
        <f t="shared" si="9"/>
        <v>0</v>
      </c>
      <c r="BP31" s="138">
        <f t="shared" si="9"/>
        <v>0</v>
      </c>
      <c r="BQ31" s="138">
        <f t="shared" ref="BQ31:CD31" si="11">BQ48</f>
        <v>0</v>
      </c>
      <c r="BR31" s="138">
        <f t="shared" si="11"/>
        <v>0</v>
      </c>
      <c r="BS31" s="138">
        <f t="shared" si="11"/>
        <v>0</v>
      </c>
      <c r="BT31" s="138">
        <f t="shared" si="11"/>
        <v>0</v>
      </c>
      <c r="BU31" s="138">
        <f t="shared" si="11"/>
        <v>0</v>
      </c>
      <c r="BV31" s="138">
        <f t="shared" si="11"/>
        <v>0</v>
      </c>
      <c r="BW31" s="138">
        <f t="shared" si="11"/>
        <v>0</v>
      </c>
      <c r="BX31" s="138">
        <f t="shared" si="11"/>
        <v>0</v>
      </c>
      <c r="BY31" s="138">
        <f t="shared" si="11"/>
        <v>0</v>
      </c>
      <c r="BZ31" s="138">
        <f t="shared" si="11"/>
        <v>0</v>
      </c>
      <c r="CA31" s="138">
        <f t="shared" si="11"/>
        <v>0</v>
      </c>
      <c r="CB31" s="138">
        <f t="shared" si="11"/>
        <v>0</v>
      </c>
      <c r="CC31" s="138">
        <f t="shared" si="11"/>
        <v>0</v>
      </c>
      <c r="CD31" s="94" t="str">
        <f t="shared" si="11"/>
        <v>нд</v>
      </c>
    </row>
    <row r="32" spans="1:82" ht="37.5" customHeight="1" x14ac:dyDescent="0.25">
      <c r="A32" s="73" t="s">
        <v>22</v>
      </c>
      <c r="B32" s="81" t="s">
        <v>853</v>
      </c>
      <c r="C32" s="90" t="s">
        <v>876</v>
      </c>
      <c r="D32" s="90" t="s">
        <v>876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0</v>
      </c>
      <c r="AT32" s="152">
        <v>0</v>
      </c>
      <c r="AU32" s="152">
        <v>0</v>
      </c>
      <c r="AV32" s="152">
        <v>0</v>
      </c>
      <c r="AW32" s="152">
        <v>0</v>
      </c>
      <c r="AX32" s="152">
        <v>0</v>
      </c>
      <c r="AY32" s="152">
        <v>0</v>
      </c>
      <c r="AZ32" s="152">
        <v>0</v>
      </c>
      <c r="BA32" s="152">
        <v>0</v>
      </c>
      <c r="BB32" s="152">
        <v>0</v>
      </c>
      <c r="BC32" s="152">
        <v>0</v>
      </c>
      <c r="BD32" s="152">
        <v>0</v>
      </c>
      <c r="BE32" s="152">
        <v>0</v>
      </c>
      <c r="BF32" s="152">
        <v>0</v>
      </c>
      <c r="BG32" s="152">
        <v>0</v>
      </c>
      <c r="BH32" s="152">
        <v>0</v>
      </c>
      <c r="BI32" s="152">
        <v>0</v>
      </c>
      <c r="BJ32" s="152">
        <v>0</v>
      </c>
      <c r="BK32" s="152">
        <v>0</v>
      </c>
      <c r="BL32" s="152">
        <v>0</v>
      </c>
      <c r="BM32" s="152">
        <v>0</v>
      </c>
      <c r="BN32" s="152">
        <v>0</v>
      </c>
      <c r="BO32" s="152">
        <v>0</v>
      </c>
      <c r="BP32" s="152">
        <v>0</v>
      </c>
      <c r="BQ32" s="152">
        <v>0</v>
      </c>
      <c r="BR32" s="152">
        <v>0</v>
      </c>
      <c r="BS32" s="152">
        <v>0</v>
      </c>
      <c r="BT32" s="152">
        <v>0</v>
      </c>
      <c r="BU32" s="152">
        <v>0</v>
      </c>
      <c r="BV32" s="152">
        <v>0</v>
      </c>
      <c r="BW32" s="152">
        <v>0</v>
      </c>
      <c r="BX32" s="152">
        <v>0</v>
      </c>
      <c r="BY32" s="152">
        <v>0</v>
      </c>
      <c r="BZ32" s="152">
        <v>0</v>
      </c>
      <c r="CA32" s="152">
        <v>0</v>
      </c>
      <c r="CB32" s="152">
        <v>0</v>
      </c>
      <c r="CC32" s="152">
        <v>0</v>
      </c>
      <c r="CD32" s="90" t="s">
        <v>876</v>
      </c>
    </row>
    <row r="33" spans="1:82" ht="37.5" hidden="1" customHeight="1" outlineLevel="1" x14ac:dyDescent="0.25">
      <c r="A33" s="73" t="s">
        <v>439</v>
      </c>
      <c r="B33" s="81" t="s">
        <v>854</v>
      </c>
      <c r="C33" s="90" t="s">
        <v>876</v>
      </c>
      <c r="D33" s="90" t="s">
        <v>876</v>
      </c>
      <c r="E33" s="152">
        <f t="shared" ref="E33:N35" si="12">AG33</f>
        <v>0</v>
      </c>
      <c r="F33" s="152">
        <f t="shared" si="12"/>
        <v>0</v>
      </c>
      <c r="G33" s="152">
        <f t="shared" si="12"/>
        <v>0</v>
      </c>
      <c r="H33" s="152">
        <f t="shared" si="12"/>
        <v>0</v>
      </c>
      <c r="I33" s="152">
        <f t="shared" si="12"/>
        <v>0</v>
      </c>
      <c r="J33" s="152">
        <f t="shared" si="12"/>
        <v>0</v>
      </c>
      <c r="K33" s="152">
        <f t="shared" si="12"/>
        <v>0</v>
      </c>
      <c r="L33" s="152">
        <f t="shared" si="12"/>
        <v>0</v>
      </c>
      <c r="M33" s="152">
        <f t="shared" si="12"/>
        <v>0</v>
      </c>
      <c r="N33" s="152">
        <f t="shared" si="12"/>
        <v>0</v>
      </c>
      <c r="O33" s="152">
        <f t="shared" ref="O33:X35" si="13">AQ33</f>
        <v>0</v>
      </c>
      <c r="P33" s="152">
        <f t="shared" si="13"/>
        <v>0</v>
      </c>
      <c r="Q33" s="152">
        <f t="shared" si="13"/>
        <v>0</v>
      </c>
      <c r="R33" s="152">
        <f t="shared" si="13"/>
        <v>0</v>
      </c>
      <c r="S33" s="152">
        <f t="shared" si="13"/>
        <v>0</v>
      </c>
      <c r="T33" s="152">
        <f t="shared" si="13"/>
        <v>0</v>
      </c>
      <c r="U33" s="152">
        <f t="shared" si="13"/>
        <v>0</v>
      </c>
      <c r="V33" s="152">
        <f t="shared" si="13"/>
        <v>0</v>
      </c>
      <c r="W33" s="152">
        <f t="shared" si="13"/>
        <v>0</v>
      </c>
      <c r="X33" s="152">
        <f t="shared" si="13"/>
        <v>0</v>
      </c>
      <c r="Y33" s="152">
        <f t="shared" ref="Y33:AH35" si="14">BA33</f>
        <v>0</v>
      </c>
      <c r="Z33" s="152" t="str">
        <f t="shared" si="14"/>
        <v>нд</v>
      </c>
      <c r="AA33" s="152">
        <f t="shared" si="14"/>
        <v>0</v>
      </c>
      <c r="AB33" s="152">
        <f t="shared" si="14"/>
        <v>0</v>
      </c>
      <c r="AC33" s="152">
        <f t="shared" si="14"/>
        <v>0</v>
      </c>
      <c r="AD33" s="152">
        <f t="shared" si="14"/>
        <v>0</v>
      </c>
      <c r="AE33" s="152">
        <f t="shared" si="14"/>
        <v>0</v>
      </c>
      <c r="AF33" s="152">
        <f t="shared" si="14"/>
        <v>0</v>
      </c>
      <c r="AG33" s="152">
        <f t="shared" si="14"/>
        <v>0</v>
      </c>
      <c r="AH33" s="152">
        <f t="shared" si="14"/>
        <v>0</v>
      </c>
      <c r="AI33" s="152">
        <f t="shared" ref="AI33:AR35" si="15">BK33</f>
        <v>0</v>
      </c>
      <c r="AJ33" s="152">
        <f t="shared" si="15"/>
        <v>0</v>
      </c>
      <c r="AK33" s="152">
        <f t="shared" si="15"/>
        <v>0</v>
      </c>
      <c r="AL33" s="152">
        <f t="shared" si="15"/>
        <v>0</v>
      </c>
      <c r="AM33" s="152">
        <f t="shared" si="15"/>
        <v>0</v>
      </c>
      <c r="AN33" s="152">
        <f t="shared" si="15"/>
        <v>0</v>
      </c>
      <c r="AO33" s="152">
        <f t="shared" si="15"/>
        <v>0</v>
      </c>
      <c r="AP33" s="152">
        <f t="shared" si="15"/>
        <v>0</v>
      </c>
      <c r="AQ33" s="152">
        <f t="shared" si="15"/>
        <v>0</v>
      </c>
      <c r="AR33" s="152">
        <f t="shared" si="15"/>
        <v>0</v>
      </c>
      <c r="AS33" s="152">
        <f t="shared" ref="AS33:BB35" si="16">BU33</f>
        <v>0</v>
      </c>
      <c r="AT33" s="152">
        <f t="shared" si="16"/>
        <v>0</v>
      </c>
      <c r="AU33" s="152">
        <f t="shared" si="16"/>
        <v>0</v>
      </c>
      <c r="AV33" s="152">
        <f t="shared" si="16"/>
        <v>0</v>
      </c>
      <c r="AW33" s="152">
        <f t="shared" si="16"/>
        <v>0</v>
      </c>
      <c r="AX33" s="152">
        <f t="shared" si="16"/>
        <v>0</v>
      </c>
      <c r="AY33" s="152">
        <f t="shared" si="16"/>
        <v>0</v>
      </c>
      <c r="AZ33" s="152">
        <f t="shared" si="16"/>
        <v>0</v>
      </c>
      <c r="BA33" s="152">
        <f t="shared" si="16"/>
        <v>0</v>
      </c>
      <c r="BB33" s="152" t="str">
        <f t="shared" si="16"/>
        <v>нд</v>
      </c>
      <c r="BC33" s="152">
        <f t="shared" ref="BC33:BL35" si="17">CE33</f>
        <v>0</v>
      </c>
      <c r="BD33" s="152">
        <f t="shared" si="17"/>
        <v>0</v>
      </c>
      <c r="BE33" s="152">
        <f t="shared" si="17"/>
        <v>0</v>
      </c>
      <c r="BF33" s="152">
        <f t="shared" si="17"/>
        <v>0</v>
      </c>
      <c r="BG33" s="152">
        <f t="shared" si="17"/>
        <v>0</v>
      </c>
      <c r="BH33" s="152">
        <f t="shared" si="17"/>
        <v>0</v>
      </c>
      <c r="BI33" s="152">
        <f t="shared" si="17"/>
        <v>0</v>
      </c>
      <c r="BJ33" s="152">
        <f t="shared" si="17"/>
        <v>0</v>
      </c>
      <c r="BK33" s="152">
        <f t="shared" si="17"/>
        <v>0</v>
      </c>
      <c r="BL33" s="152">
        <f t="shared" si="17"/>
        <v>0</v>
      </c>
      <c r="BM33" s="152">
        <f t="shared" ref="BM33:BV35" si="18">CO33</f>
        <v>0</v>
      </c>
      <c r="BN33" s="152">
        <f t="shared" si="18"/>
        <v>0</v>
      </c>
      <c r="BO33" s="152">
        <f t="shared" si="18"/>
        <v>0</v>
      </c>
      <c r="BP33" s="152">
        <f t="shared" si="18"/>
        <v>0</v>
      </c>
      <c r="BQ33" s="152">
        <f t="shared" si="18"/>
        <v>0</v>
      </c>
      <c r="BR33" s="152">
        <f t="shared" si="18"/>
        <v>0</v>
      </c>
      <c r="BS33" s="152">
        <f t="shared" si="18"/>
        <v>0</v>
      </c>
      <c r="BT33" s="152">
        <f t="shared" si="18"/>
        <v>0</v>
      </c>
      <c r="BU33" s="152">
        <f t="shared" si="18"/>
        <v>0</v>
      </c>
      <c r="BV33" s="152">
        <f t="shared" si="18"/>
        <v>0</v>
      </c>
      <c r="BW33" s="152">
        <f t="shared" ref="BW33:CC35" si="19">CY33</f>
        <v>0</v>
      </c>
      <c r="BX33" s="152">
        <f t="shared" si="19"/>
        <v>0</v>
      </c>
      <c r="BY33" s="152">
        <f t="shared" si="19"/>
        <v>0</v>
      </c>
      <c r="BZ33" s="152">
        <f t="shared" si="19"/>
        <v>0</v>
      </c>
      <c r="CA33" s="152">
        <f t="shared" si="19"/>
        <v>0</v>
      </c>
      <c r="CB33" s="152">
        <f t="shared" si="19"/>
        <v>0</v>
      </c>
      <c r="CC33" s="152">
        <f t="shared" si="19"/>
        <v>0</v>
      </c>
      <c r="CD33" s="90" t="s">
        <v>876</v>
      </c>
    </row>
    <row r="34" spans="1:82" ht="37.5" hidden="1" customHeight="1" outlineLevel="1" x14ac:dyDescent="0.25">
      <c r="A34" s="73" t="s">
        <v>444</v>
      </c>
      <c r="B34" s="81" t="s">
        <v>855</v>
      </c>
      <c r="C34" s="90" t="s">
        <v>876</v>
      </c>
      <c r="D34" s="90" t="s">
        <v>876</v>
      </c>
      <c r="E34" s="152">
        <f t="shared" si="12"/>
        <v>0</v>
      </c>
      <c r="F34" s="152">
        <f t="shared" si="12"/>
        <v>0</v>
      </c>
      <c r="G34" s="152">
        <f t="shared" si="12"/>
        <v>0</v>
      </c>
      <c r="H34" s="152">
        <f t="shared" si="12"/>
        <v>0</v>
      </c>
      <c r="I34" s="152">
        <f t="shared" si="12"/>
        <v>0</v>
      </c>
      <c r="J34" s="152">
        <f t="shared" si="12"/>
        <v>0</v>
      </c>
      <c r="K34" s="152">
        <f t="shared" si="12"/>
        <v>0</v>
      </c>
      <c r="L34" s="152">
        <f t="shared" si="12"/>
        <v>0</v>
      </c>
      <c r="M34" s="152">
        <f t="shared" si="12"/>
        <v>0</v>
      </c>
      <c r="N34" s="152">
        <f t="shared" si="12"/>
        <v>0</v>
      </c>
      <c r="O34" s="152">
        <f t="shared" si="13"/>
        <v>0</v>
      </c>
      <c r="P34" s="152">
        <f t="shared" si="13"/>
        <v>0</v>
      </c>
      <c r="Q34" s="152">
        <f t="shared" si="13"/>
        <v>0</v>
      </c>
      <c r="R34" s="152">
        <f t="shared" si="13"/>
        <v>0</v>
      </c>
      <c r="S34" s="152">
        <f t="shared" si="13"/>
        <v>0</v>
      </c>
      <c r="T34" s="152">
        <f t="shared" si="13"/>
        <v>0</v>
      </c>
      <c r="U34" s="152">
        <f t="shared" si="13"/>
        <v>0</v>
      </c>
      <c r="V34" s="152">
        <f t="shared" si="13"/>
        <v>0</v>
      </c>
      <c r="W34" s="152">
        <f t="shared" si="13"/>
        <v>0</v>
      </c>
      <c r="X34" s="152">
        <f t="shared" si="13"/>
        <v>0</v>
      </c>
      <c r="Y34" s="152">
        <f t="shared" si="14"/>
        <v>0</v>
      </c>
      <c r="Z34" s="152" t="str">
        <f t="shared" si="14"/>
        <v>нд</v>
      </c>
      <c r="AA34" s="152">
        <f t="shared" si="14"/>
        <v>0</v>
      </c>
      <c r="AB34" s="152">
        <f t="shared" si="14"/>
        <v>0</v>
      </c>
      <c r="AC34" s="152">
        <f t="shared" si="14"/>
        <v>0</v>
      </c>
      <c r="AD34" s="152">
        <f t="shared" si="14"/>
        <v>0</v>
      </c>
      <c r="AE34" s="152">
        <f t="shared" si="14"/>
        <v>0</v>
      </c>
      <c r="AF34" s="152">
        <f t="shared" si="14"/>
        <v>0</v>
      </c>
      <c r="AG34" s="152">
        <f t="shared" si="14"/>
        <v>0</v>
      </c>
      <c r="AH34" s="152">
        <f t="shared" si="14"/>
        <v>0</v>
      </c>
      <c r="AI34" s="152">
        <f t="shared" si="15"/>
        <v>0</v>
      </c>
      <c r="AJ34" s="152">
        <f t="shared" si="15"/>
        <v>0</v>
      </c>
      <c r="AK34" s="152">
        <f t="shared" si="15"/>
        <v>0</v>
      </c>
      <c r="AL34" s="152">
        <f t="shared" si="15"/>
        <v>0</v>
      </c>
      <c r="AM34" s="152">
        <f t="shared" si="15"/>
        <v>0</v>
      </c>
      <c r="AN34" s="152">
        <f t="shared" si="15"/>
        <v>0</v>
      </c>
      <c r="AO34" s="152">
        <f t="shared" si="15"/>
        <v>0</v>
      </c>
      <c r="AP34" s="152">
        <f t="shared" si="15"/>
        <v>0</v>
      </c>
      <c r="AQ34" s="152">
        <f t="shared" si="15"/>
        <v>0</v>
      </c>
      <c r="AR34" s="152">
        <f t="shared" si="15"/>
        <v>0</v>
      </c>
      <c r="AS34" s="152">
        <f t="shared" si="16"/>
        <v>0</v>
      </c>
      <c r="AT34" s="152">
        <f t="shared" si="16"/>
        <v>0</v>
      </c>
      <c r="AU34" s="152">
        <f t="shared" si="16"/>
        <v>0</v>
      </c>
      <c r="AV34" s="152">
        <f t="shared" si="16"/>
        <v>0</v>
      </c>
      <c r="AW34" s="152">
        <f t="shared" si="16"/>
        <v>0</v>
      </c>
      <c r="AX34" s="152">
        <f t="shared" si="16"/>
        <v>0</v>
      </c>
      <c r="AY34" s="152">
        <f t="shared" si="16"/>
        <v>0</v>
      </c>
      <c r="AZ34" s="152">
        <f t="shared" si="16"/>
        <v>0</v>
      </c>
      <c r="BA34" s="152">
        <f t="shared" si="16"/>
        <v>0</v>
      </c>
      <c r="BB34" s="152" t="str">
        <f t="shared" si="16"/>
        <v>нд</v>
      </c>
      <c r="BC34" s="152">
        <f t="shared" si="17"/>
        <v>0</v>
      </c>
      <c r="BD34" s="152">
        <f t="shared" si="17"/>
        <v>0</v>
      </c>
      <c r="BE34" s="152">
        <f t="shared" si="17"/>
        <v>0</v>
      </c>
      <c r="BF34" s="152">
        <f t="shared" si="17"/>
        <v>0</v>
      </c>
      <c r="BG34" s="152">
        <f t="shared" si="17"/>
        <v>0</v>
      </c>
      <c r="BH34" s="152">
        <f t="shared" si="17"/>
        <v>0</v>
      </c>
      <c r="BI34" s="152">
        <f t="shared" si="17"/>
        <v>0</v>
      </c>
      <c r="BJ34" s="152">
        <f t="shared" si="17"/>
        <v>0</v>
      </c>
      <c r="BK34" s="152">
        <f t="shared" si="17"/>
        <v>0</v>
      </c>
      <c r="BL34" s="152">
        <f t="shared" si="17"/>
        <v>0</v>
      </c>
      <c r="BM34" s="152">
        <f t="shared" si="18"/>
        <v>0</v>
      </c>
      <c r="BN34" s="152">
        <f t="shared" si="18"/>
        <v>0</v>
      </c>
      <c r="BO34" s="152">
        <f t="shared" si="18"/>
        <v>0</v>
      </c>
      <c r="BP34" s="152">
        <f t="shared" si="18"/>
        <v>0</v>
      </c>
      <c r="BQ34" s="152">
        <f t="shared" si="18"/>
        <v>0</v>
      </c>
      <c r="BR34" s="152">
        <f t="shared" si="18"/>
        <v>0</v>
      </c>
      <c r="BS34" s="152">
        <f t="shared" si="18"/>
        <v>0</v>
      </c>
      <c r="BT34" s="152">
        <f t="shared" si="18"/>
        <v>0</v>
      </c>
      <c r="BU34" s="152">
        <f t="shared" si="18"/>
        <v>0</v>
      </c>
      <c r="BV34" s="152">
        <f t="shared" si="18"/>
        <v>0</v>
      </c>
      <c r="BW34" s="152">
        <f t="shared" si="19"/>
        <v>0</v>
      </c>
      <c r="BX34" s="152">
        <f t="shared" si="19"/>
        <v>0</v>
      </c>
      <c r="BY34" s="152">
        <f t="shared" si="19"/>
        <v>0</v>
      </c>
      <c r="BZ34" s="152">
        <f t="shared" si="19"/>
        <v>0</v>
      </c>
      <c r="CA34" s="152">
        <f t="shared" si="19"/>
        <v>0</v>
      </c>
      <c r="CB34" s="152">
        <f t="shared" si="19"/>
        <v>0</v>
      </c>
      <c r="CC34" s="152">
        <f t="shared" si="19"/>
        <v>0</v>
      </c>
      <c r="CD34" s="90" t="s">
        <v>876</v>
      </c>
    </row>
    <row r="35" spans="1:82" ht="37.5" hidden="1" customHeight="1" outlineLevel="1" x14ac:dyDescent="0.25">
      <c r="A35" s="73" t="s">
        <v>446</v>
      </c>
      <c r="B35" s="81" t="s">
        <v>856</v>
      </c>
      <c r="C35" s="90" t="s">
        <v>876</v>
      </c>
      <c r="D35" s="90" t="s">
        <v>876</v>
      </c>
      <c r="E35" s="152">
        <f t="shared" si="12"/>
        <v>0</v>
      </c>
      <c r="F35" s="152">
        <f t="shared" si="12"/>
        <v>0</v>
      </c>
      <c r="G35" s="152">
        <f t="shared" si="12"/>
        <v>0</v>
      </c>
      <c r="H35" s="152">
        <f t="shared" si="12"/>
        <v>0</v>
      </c>
      <c r="I35" s="152">
        <f t="shared" si="12"/>
        <v>0</v>
      </c>
      <c r="J35" s="152">
        <f t="shared" si="12"/>
        <v>0</v>
      </c>
      <c r="K35" s="152">
        <f t="shared" si="12"/>
        <v>0</v>
      </c>
      <c r="L35" s="152">
        <f t="shared" si="12"/>
        <v>0</v>
      </c>
      <c r="M35" s="152">
        <f t="shared" si="12"/>
        <v>0</v>
      </c>
      <c r="N35" s="152">
        <f t="shared" si="12"/>
        <v>0</v>
      </c>
      <c r="O35" s="152">
        <f t="shared" si="13"/>
        <v>0</v>
      </c>
      <c r="P35" s="152">
        <f t="shared" si="13"/>
        <v>0</v>
      </c>
      <c r="Q35" s="152">
        <f t="shared" si="13"/>
        <v>0</v>
      </c>
      <c r="R35" s="152">
        <f t="shared" si="13"/>
        <v>0</v>
      </c>
      <c r="S35" s="152">
        <f t="shared" si="13"/>
        <v>0</v>
      </c>
      <c r="T35" s="152">
        <f t="shared" si="13"/>
        <v>0</v>
      </c>
      <c r="U35" s="152">
        <f t="shared" si="13"/>
        <v>0</v>
      </c>
      <c r="V35" s="152">
        <f t="shared" si="13"/>
        <v>0</v>
      </c>
      <c r="W35" s="152">
        <f t="shared" si="13"/>
        <v>0</v>
      </c>
      <c r="X35" s="152">
        <f t="shared" si="13"/>
        <v>0</v>
      </c>
      <c r="Y35" s="152">
        <f t="shared" si="14"/>
        <v>0</v>
      </c>
      <c r="Z35" s="152" t="str">
        <f t="shared" si="14"/>
        <v>нд</v>
      </c>
      <c r="AA35" s="152">
        <f t="shared" si="14"/>
        <v>0</v>
      </c>
      <c r="AB35" s="152">
        <f t="shared" si="14"/>
        <v>0</v>
      </c>
      <c r="AC35" s="152">
        <f t="shared" si="14"/>
        <v>0</v>
      </c>
      <c r="AD35" s="152">
        <f t="shared" si="14"/>
        <v>0</v>
      </c>
      <c r="AE35" s="152">
        <f t="shared" si="14"/>
        <v>0</v>
      </c>
      <c r="AF35" s="152">
        <f t="shared" si="14"/>
        <v>0</v>
      </c>
      <c r="AG35" s="152">
        <f t="shared" si="14"/>
        <v>0</v>
      </c>
      <c r="AH35" s="152">
        <f t="shared" si="14"/>
        <v>0</v>
      </c>
      <c r="AI35" s="152">
        <f t="shared" si="15"/>
        <v>0</v>
      </c>
      <c r="AJ35" s="152">
        <f t="shared" si="15"/>
        <v>0</v>
      </c>
      <c r="AK35" s="152">
        <f t="shared" si="15"/>
        <v>0</v>
      </c>
      <c r="AL35" s="152">
        <f t="shared" si="15"/>
        <v>0</v>
      </c>
      <c r="AM35" s="152">
        <f t="shared" si="15"/>
        <v>0</v>
      </c>
      <c r="AN35" s="152">
        <f t="shared" si="15"/>
        <v>0</v>
      </c>
      <c r="AO35" s="152">
        <f t="shared" si="15"/>
        <v>0</v>
      </c>
      <c r="AP35" s="152">
        <f t="shared" si="15"/>
        <v>0</v>
      </c>
      <c r="AQ35" s="152">
        <f t="shared" si="15"/>
        <v>0</v>
      </c>
      <c r="AR35" s="152">
        <f t="shared" si="15"/>
        <v>0</v>
      </c>
      <c r="AS35" s="152">
        <f t="shared" si="16"/>
        <v>0</v>
      </c>
      <c r="AT35" s="152">
        <f t="shared" si="16"/>
        <v>0</v>
      </c>
      <c r="AU35" s="152">
        <f t="shared" si="16"/>
        <v>0</v>
      </c>
      <c r="AV35" s="152">
        <f t="shared" si="16"/>
        <v>0</v>
      </c>
      <c r="AW35" s="152">
        <f t="shared" si="16"/>
        <v>0</v>
      </c>
      <c r="AX35" s="152">
        <f t="shared" si="16"/>
        <v>0</v>
      </c>
      <c r="AY35" s="152">
        <f t="shared" si="16"/>
        <v>0</v>
      </c>
      <c r="AZ35" s="152">
        <f t="shared" si="16"/>
        <v>0</v>
      </c>
      <c r="BA35" s="152">
        <f t="shared" si="16"/>
        <v>0</v>
      </c>
      <c r="BB35" s="152" t="str">
        <f t="shared" si="16"/>
        <v>нд</v>
      </c>
      <c r="BC35" s="152">
        <f t="shared" si="17"/>
        <v>0</v>
      </c>
      <c r="BD35" s="152">
        <f t="shared" si="17"/>
        <v>0</v>
      </c>
      <c r="BE35" s="152">
        <f t="shared" si="17"/>
        <v>0</v>
      </c>
      <c r="BF35" s="152">
        <f t="shared" si="17"/>
        <v>0</v>
      </c>
      <c r="BG35" s="152">
        <f t="shared" si="17"/>
        <v>0</v>
      </c>
      <c r="BH35" s="152">
        <f t="shared" si="17"/>
        <v>0</v>
      </c>
      <c r="BI35" s="152">
        <f t="shared" si="17"/>
        <v>0</v>
      </c>
      <c r="BJ35" s="152">
        <f t="shared" si="17"/>
        <v>0</v>
      </c>
      <c r="BK35" s="152">
        <f t="shared" si="17"/>
        <v>0</v>
      </c>
      <c r="BL35" s="152">
        <f t="shared" si="17"/>
        <v>0</v>
      </c>
      <c r="BM35" s="152">
        <f t="shared" si="18"/>
        <v>0</v>
      </c>
      <c r="BN35" s="152">
        <f t="shared" si="18"/>
        <v>0</v>
      </c>
      <c r="BO35" s="152">
        <f t="shared" si="18"/>
        <v>0</v>
      </c>
      <c r="BP35" s="152">
        <f t="shared" si="18"/>
        <v>0</v>
      </c>
      <c r="BQ35" s="152">
        <f t="shared" si="18"/>
        <v>0</v>
      </c>
      <c r="BR35" s="152">
        <f t="shared" si="18"/>
        <v>0</v>
      </c>
      <c r="BS35" s="152">
        <f t="shared" si="18"/>
        <v>0</v>
      </c>
      <c r="BT35" s="152">
        <f t="shared" si="18"/>
        <v>0</v>
      </c>
      <c r="BU35" s="152">
        <f t="shared" si="18"/>
        <v>0</v>
      </c>
      <c r="BV35" s="152">
        <f t="shared" si="18"/>
        <v>0</v>
      </c>
      <c r="BW35" s="152">
        <f t="shared" si="19"/>
        <v>0</v>
      </c>
      <c r="BX35" s="152">
        <f t="shared" si="19"/>
        <v>0</v>
      </c>
      <c r="BY35" s="152">
        <f t="shared" si="19"/>
        <v>0</v>
      </c>
      <c r="BZ35" s="152">
        <f t="shared" si="19"/>
        <v>0</v>
      </c>
      <c r="CA35" s="152">
        <f t="shared" si="19"/>
        <v>0</v>
      </c>
      <c r="CB35" s="152">
        <f t="shared" si="19"/>
        <v>0</v>
      </c>
      <c r="CC35" s="152">
        <f t="shared" si="19"/>
        <v>0</v>
      </c>
      <c r="CD35" s="90" t="s">
        <v>876</v>
      </c>
    </row>
    <row r="36" spans="1:82" ht="33" customHeight="1" collapsed="1" x14ac:dyDescent="0.25">
      <c r="A36" s="73" t="s">
        <v>24</v>
      </c>
      <c r="B36" s="81" t="s">
        <v>857</v>
      </c>
      <c r="C36" s="90" t="s">
        <v>876</v>
      </c>
      <c r="D36" s="90" t="s">
        <v>876</v>
      </c>
      <c r="E36" s="152">
        <v>0</v>
      </c>
      <c r="F36" s="152">
        <v>0</v>
      </c>
      <c r="G36" s="152">
        <v>0</v>
      </c>
      <c r="H36" s="152">
        <v>0</v>
      </c>
      <c r="I36" s="152">
        <v>0</v>
      </c>
      <c r="J36" s="152">
        <v>0</v>
      </c>
      <c r="K36" s="152">
        <v>0</v>
      </c>
      <c r="L36" s="152">
        <v>0</v>
      </c>
      <c r="M36" s="152">
        <v>0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52">
        <v>0</v>
      </c>
      <c r="V36" s="152">
        <v>0</v>
      </c>
      <c r="W36" s="152">
        <v>0</v>
      </c>
      <c r="X36" s="152">
        <v>0</v>
      </c>
      <c r="Y36" s="152">
        <v>0</v>
      </c>
      <c r="Z36" s="152">
        <v>0</v>
      </c>
      <c r="AA36" s="152">
        <v>0</v>
      </c>
      <c r="AB36" s="152">
        <v>0</v>
      </c>
      <c r="AC36" s="152">
        <v>0</v>
      </c>
      <c r="AD36" s="152">
        <v>0</v>
      </c>
      <c r="AE36" s="152">
        <v>0</v>
      </c>
      <c r="AF36" s="152">
        <v>0</v>
      </c>
      <c r="AG36" s="152">
        <v>0</v>
      </c>
      <c r="AH36" s="152">
        <v>0</v>
      </c>
      <c r="AI36" s="152">
        <v>0</v>
      </c>
      <c r="AJ36" s="152">
        <v>0</v>
      </c>
      <c r="AK36" s="152">
        <v>0</v>
      </c>
      <c r="AL36" s="152">
        <v>0</v>
      </c>
      <c r="AM36" s="152">
        <v>0</v>
      </c>
      <c r="AN36" s="152">
        <v>0</v>
      </c>
      <c r="AO36" s="152">
        <v>0</v>
      </c>
      <c r="AP36" s="152">
        <v>0</v>
      </c>
      <c r="AQ36" s="152">
        <v>0</v>
      </c>
      <c r="AR36" s="152">
        <v>0</v>
      </c>
      <c r="AS36" s="152">
        <v>0</v>
      </c>
      <c r="AT36" s="152">
        <v>0</v>
      </c>
      <c r="AU36" s="152">
        <v>0</v>
      </c>
      <c r="AV36" s="152">
        <v>0</v>
      </c>
      <c r="AW36" s="152">
        <v>0</v>
      </c>
      <c r="AX36" s="152">
        <v>0</v>
      </c>
      <c r="AY36" s="152">
        <v>0</v>
      </c>
      <c r="AZ36" s="152">
        <v>0</v>
      </c>
      <c r="BA36" s="152">
        <v>0</v>
      </c>
      <c r="BB36" s="152">
        <v>0</v>
      </c>
      <c r="BC36" s="152">
        <v>0</v>
      </c>
      <c r="BD36" s="152">
        <v>0</v>
      </c>
      <c r="BE36" s="152">
        <v>0</v>
      </c>
      <c r="BF36" s="152">
        <v>0</v>
      </c>
      <c r="BG36" s="152">
        <v>0</v>
      </c>
      <c r="BH36" s="152">
        <v>0</v>
      </c>
      <c r="BI36" s="152">
        <v>0</v>
      </c>
      <c r="BJ36" s="152">
        <v>0</v>
      </c>
      <c r="BK36" s="152">
        <v>0</v>
      </c>
      <c r="BL36" s="152">
        <v>0</v>
      </c>
      <c r="BM36" s="152">
        <v>0</v>
      </c>
      <c r="BN36" s="152">
        <v>0</v>
      </c>
      <c r="BO36" s="152">
        <v>0</v>
      </c>
      <c r="BP36" s="152">
        <v>0</v>
      </c>
      <c r="BQ36" s="152">
        <v>0</v>
      </c>
      <c r="BR36" s="152">
        <v>0</v>
      </c>
      <c r="BS36" s="152">
        <v>0</v>
      </c>
      <c r="BT36" s="152">
        <v>0</v>
      </c>
      <c r="BU36" s="152">
        <v>0</v>
      </c>
      <c r="BV36" s="152">
        <v>0</v>
      </c>
      <c r="BW36" s="152">
        <v>0</v>
      </c>
      <c r="BX36" s="152">
        <v>0</v>
      </c>
      <c r="BY36" s="152">
        <v>0</v>
      </c>
      <c r="BZ36" s="152">
        <v>0</v>
      </c>
      <c r="CA36" s="152">
        <v>0</v>
      </c>
      <c r="CB36" s="152">
        <v>0</v>
      </c>
      <c r="CC36" s="152">
        <v>0</v>
      </c>
      <c r="CD36" s="90" t="s">
        <v>876</v>
      </c>
    </row>
    <row r="37" spans="1:82" ht="38.25" hidden="1" customHeight="1" outlineLevel="1" x14ac:dyDescent="0.25">
      <c r="A37" s="73" t="s">
        <v>467</v>
      </c>
      <c r="B37" s="81" t="s">
        <v>858</v>
      </c>
      <c r="C37" s="90" t="s">
        <v>876</v>
      </c>
      <c r="D37" s="90" t="s">
        <v>876</v>
      </c>
      <c r="E37" s="152">
        <f t="shared" ref="E37:N38" si="20">AG37</f>
        <v>0</v>
      </c>
      <c r="F37" s="152">
        <f t="shared" si="20"/>
        <v>0</v>
      </c>
      <c r="G37" s="152">
        <f t="shared" si="20"/>
        <v>0</v>
      </c>
      <c r="H37" s="152">
        <f t="shared" si="20"/>
        <v>0</v>
      </c>
      <c r="I37" s="152">
        <f t="shared" si="20"/>
        <v>0</v>
      </c>
      <c r="J37" s="152">
        <f t="shared" si="20"/>
        <v>0</v>
      </c>
      <c r="K37" s="152">
        <f t="shared" si="20"/>
        <v>0</v>
      </c>
      <c r="L37" s="152">
        <f t="shared" si="20"/>
        <v>0</v>
      </c>
      <c r="M37" s="152">
        <f t="shared" si="20"/>
        <v>0</v>
      </c>
      <c r="N37" s="152">
        <f t="shared" si="20"/>
        <v>0</v>
      </c>
      <c r="O37" s="152">
        <f t="shared" ref="O37:X38" si="21">AQ37</f>
        <v>0</v>
      </c>
      <c r="P37" s="152">
        <f t="shared" si="21"/>
        <v>0</v>
      </c>
      <c r="Q37" s="152">
        <f t="shared" si="21"/>
        <v>0</v>
      </c>
      <c r="R37" s="152">
        <f t="shared" si="21"/>
        <v>0</v>
      </c>
      <c r="S37" s="152">
        <f t="shared" si="21"/>
        <v>0</v>
      </c>
      <c r="T37" s="152">
        <f t="shared" si="21"/>
        <v>0</v>
      </c>
      <c r="U37" s="152">
        <f t="shared" si="21"/>
        <v>0</v>
      </c>
      <c r="V37" s="152">
        <f t="shared" si="21"/>
        <v>0</v>
      </c>
      <c r="W37" s="152">
        <f t="shared" si="21"/>
        <v>0</v>
      </c>
      <c r="X37" s="152">
        <f t="shared" si="21"/>
        <v>0</v>
      </c>
      <c r="Y37" s="152">
        <f t="shared" ref="Y37:AH38" si="22">BA37</f>
        <v>0</v>
      </c>
      <c r="Z37" s="152" t="str">
        <f t="shared" si="22"/>
        <v>нд</v>
      </c>
      <c r="AA37" s="152">
        <f t="shared" si="22"/>
        <v>0</v>
      </c>
      <c r="AB37" s="152">
        <f t="shared" si="22"/>
        <v>0</v>
      </c>
      <c r="AC37" s="152">
        <f t="shared" si="22"/>
        <v>0</v>
      </c>
      <c r="AD37" s="152">
        <f t="shared" si="22"/>
        <v>0</v>
      </c>
      <c r="AE37" s="152">
        <f t="shared" si="22"/>
        <v>0</v>
      </c>
      <c r="AF37" s="152">
        <f t="shared" si="22"/>
        <v>0</v>
      </c>
      <c r="AG37" s="152">
        <f t="shared" si="22"/>
        <v>0</v>
      </c>
      <c r="AH37" s="152">
        <f t="shared" si="22"/>
        <v>0</v>
      </c>
      <c r="AI37" s="152">
        <f t="shared" ref="AI37:AR38" si="23">BK37</f>
        <v>0</v>
      </c>
      <c r="AJ37" s="152">
        <f t="shared" si="23"/>
        <v>0</v>
      </c>
      <c r="AK37" s="152">
        <f t="shared" si="23"/>
        <v>0</v>
      </c>
      <c r="AL37" s="152">
        <f t="shared" si="23"/>
        <v>0</v>
      </c>
      <c r="AM37" s="152">
        <f t="shared" si="23"/>
        <v>0</v>
      </c>
      <c r="AN37" s="152">
        <f t="shared" si="23"/>
        <v>0</v>
      </c>
      <c r="AO37" s="152">
        <f t="shared" si="23"/>
        <v>0</v>
      </c>
      <c r="AP37" s="152">
        <f t="shared" si="23"/>
        <v>0</v>
      </c>
      <c r="AQ37" s="152">
        <f t="shared" si="23"/>
        <v>0</v>
      </c>
      <c r="AR37" s="152">
        <f t="shared" si="23"/>
        <v>0</v>
      </c>
      <c r="AS37" s="152">
        <f t="shared" ref="AS37:BB38" si="24">BU37</f>
        <v>0</v>
      </c>
      <c r="AT37" s="152">
        <f t="shared" si="24"/>
        <v>0</v>
      </c>
      <c r="AU37" s="152">
        <f t="shared" si="24"/>
        <v>0</v>
      </c>
      <c r="AV37" s="152">
        <f t="shared" si="24"/>
        <v>0</v>
      </c>
      <c r="AW37" s="152">
        <f t="shared" si="24"/>
        <v>0</v>
      </c>
      <c r="AX37" s="152">
        <f t="shared" si="24"/>
        <v>0</v>
      </c>
      <c r="AY37" s="152">
        <f t="shared" si="24"/>
        <v>0</v>
      </c>
      <c r="AZ37" s="152">
        <f t="shared" si="24"/>
        <v>0</v>
      </c>
      <c r="BA37" s="152">
        <f t="shared" si="24"/>
        <v>0</v>
      </c>
      <c r="BB37" s="152" t="str">
        <f t="shared" si="24"/>
        <v>нд</v>
      </c>
      <c r="BC37" s="152">
        <f t="shared" ref="BC37:BL38" si="25">CE37</f>
        <v>0</v>
      </c>
      <c r="BD37" s="152">
        <f t="shared" si="25"/>
        <v>0</v>
      </c>
      <c r="BE37" s="152">
        <f t="shared" si="25"/>
        <v>0</v>
      </c>
      <c r="BF37" s="152">
        <f t="shared" si="25"/>
        <v>0</v>
      </c>
      <c r="BG37" s="152">
        <f t="shared" si="25"/>
        <v>0</v>
      </c>
      <c r="BH37" s="152">
        <f t="shared" si="25"/>
        <v>0</v>
      </c>
      <c r="BI37" s="152">
        <f t="shared" si="25"/>
        <v>0</v>
      </c>
      <c r="BJ37" s="152">
        <f t="shared" si="25"/>
        <v>0</v>
      </c>
      <c r="BK37" s="152">
        <f t="shared" si="25"/>
        <v>0</v>
      </c>
      <c r="BL37" s="152">
        <f t="shared" si="25"/>
        <v>0</v>
      </c>
      <c r="BM37" s="152">
        <f t="shared" ref="BM37:BV38" si="26">CO37</f>
        <v>0</v>
      </c>
      <c r="BN37" s="152">
        <f t="shared" si="26"/>
        <v>0</v>
      </c>
      <c r="BO37" s="152">
        <f t="shared" si="26"/>
        <v>0</v>
      </c>
      <c r="BP37" s="152">
        <f t="shared" si="26"/>
        <v>0</v>
      </c>
      <c r="BQ37" s="152">
        <f t="shared" si="26"/>
        <v>0</v>
      </c>
      <c r="BR37" s="152">
        <f t="shared" si="26"/>
        <v>0</v>
      </c>
      <c r="BS37" s="152">
        <f t="shared" si="26"/>
        <v>0</v>
      </c>
      <c r="BT37" s="152">
        <f t="shared" si="26"/>
        <v>0</v>
      </c>
      <c r="BU37" s="152">
        <f t="shared" si="26"/>
        <v>0</v>
      </c>
      <c r="BV37" s="152">
        <f t="shared" si="26"/>
        <v>0</v>
      </c>
      <c r="BW37" s="152">
        <f t="shared" ref="BW37:CC38" si="27">CY37</f>
        <v>0</v>
      </c>
      <c r="BX37" s="152">
        <f t="shared" si="27"/>
        <v>0</v>
      </c>
      <c r="BY37" s="152">
        <f t="shared" si="27"/>
        <v>0</v>
      </c>
      <c r="BZ37" s="152">
        <f t="shared" si="27"/>
        <v>0</v>
      </c>
      <c r="CA37" s="152">
        <f t="shared" si="27"/>
        <v>0</v>
      </c>
      <c r="CB37" s="152">
        <f t="shared" si="27"/>
        <v>0</v>
      </c>
      <c r="CC37" s="152">
        <f t="shared" si="27"/>
        <v>0</v>
      </c>
      <c r="CD37" s="90" t="s">
        <v>876</v>
      </c>
    </row>
    <row r="38" spans="1:82" ht="33" hidden="1" customHeight="1" outlineLevel="1" x14ac:dyDescent="0.25">
      <c r="A38" s="73" t="s">
        <v>468</v>
      </c>
      <c r="B38" s="81" t="s">
        <v>859</v>
      </c>
      <c r="C38" s="90" t="s">
        <v>876</v>
      </c>
      <c r="D38" s="90" t="s">
        <v>876</v>
      </c>
      <c r="E38" s="152">
        <f t="shared" si="20"/>
        <v>0</v>
      </c>
      <c r="F38" s="152">
        <f t="shared" si="20"/>
        <v>0</v>
      </c>
      <c r="G38" s="152">
        <f t="shared" si="20"/>
        <v>0</v>
      </c>
      <c r="H38" s="152">
        <f t="shared" si="20"/>
        <v>0</v>
      </c>
      <c r="I38" s="152">
        <f t="shared" si="20"/>
        <v>0</v>
      </c>
      <c r="J38" s="152">
        <f t="shared" si="20"/>
        <v>0</v>
      </c>
      <c r="K38" s="152">
        <f t="shared" si="20"/>
        <v>0</v>
      </c>
      <c r="L38" s="152">
        <f t="shared" si="20"/>
        <v>0</v>
      </c>
      <c r="M38" s="152">
        <f t="shared" si="20"/>
        <v>0</v>
      </c>
      <c r="N38" s="152">
        <f t="shared" si="20"/>
        <v>0</v>
      </c>
      <c r="O38" s="152">
        <f t="shared" si="21"/>
        <v>0</v>
      </c>
      <c r="P38" s="152">
        <f t="shared" si="21"/>
        <v>0</v>
      </c>
      <c r="Q38" s="152">
        <f t="shared" si="21"/>
        <v>0</v>
      </c>
      <c r="R38" s="152">
        <f t="shared" si="21"/>
        <v>0</v>
      </c>
      <c r="S38" s="152">
        <f t="shared" si="21"/>
        <v>0</v>
      </c>
      <c r="T38" s="152">
        <f t="shared" si="21"/>
        <v>0</v>
      </c>
      <c r="U38" s="152">
        <f t="shared" si="21"/>
        <v>0</v>
      </c>
      <c r="V38" s="152">
        <f t="shared" si="21"/>
        <v>0</v>
      </c>
      <c r="W38" s="152">
        <f t="shared" si="21"/>
        <v>0</v>
      </c>
      <c r="X38" s="152">
        <f t="shared" si="21"/>
        <v>0</v>
      </c>
      <c r="Y38" s="152">
        <f t="shared" si="22"/>
        <v>0</v>
      </c>
      <c r="Z38" s="152" t="str">
        <f t="shared" si="22"/>
        <v>нд</v>
      </c>
      <c r="AA38" s="152">
        <f t="shared" si="22"/>
        <v>0</v>
      </c>
      <c r="AB38" s="152">
        <f t="shared" si="22"/>
        <v>0</v>
      </c>
      <c r="AC38" s="152">
        <f t="shared" si="22"/>
        <v>0</v>
      </c>
      <c r="AD38" s="152">
        <f t="shared" si="22"/>
        <v>0</v>
      </c>
      <c r="AE38" s="152">
        <f t="shared" si="22"/>
        <v>0</v>
      </c>
      <c r="AF38" s="152">
        <f t="shared" si="22"/>
        <v>0</v>
      </c>
      <c r="AG38" s="152">
        <f t="shared" si="22"/>
        <v>0</v>
      </c>
      <c r="AH38" s="152">
        <f t="shared" si="22"/>
        <v>0</v>
      </c>
      <c r="AI38" s="152">
        <f t="shared" si="23"/>
        <v>0</v>
      </c>
      <c r="AJ38" s="152">
        <f t="shared" si="23"/>
        <v>0</v>
      </c>
      <c r="AK38" s="152">
        <f t="shared" si="23"/>
        <v>0</v>
      </c>
      <c r="AL38" s="152">
        <f t="shared" si="23"/>
        <v>0</v>
      </c>
      <c r="AM38" s="152">
        <f t="shared" si="23"/>
        <v>0</v>
      </c>
      <c r="AN38" s="152">
        <f t="shared" si="23"/>
        <v>0</v>
      </c>
      <c r="AO38" s="152">
        <f t="shared" si="23"/>
        <v>0</v>
      </c>
      <c r="AP38" s="152">
        <f t="shared" si="23"/>
        <v>0</v>
      </c>
      <c r="AQ38" s="152">
        <f t="shared" si="23"/>
        <v>0</v>
      </c>
      <c r="AR38" s="152">
        <f t="shared" si="23"/>
        <v>0</v>
      </c>
      <c r="AS38" s="152">
        <f t="shared" si="24"/>
        <v>0</v>
      </c>
      <c r="AT38" s="152">
        <f t="shared" si="24"/>
        <v>0</v>
      </c>
      <c r="AU38" s="152">
        <f t="shared" si="24"/>
        <v>0</v>
      </c>
      <c r="AV38" s="152">
        <f t="shared" si="24"/>
        <v>0</v>
      </c>
      <c r="AW38" s="152">
        <f t="shared" si="24"/>
        <v>0</v>
      </c>
      <c r="AX38" s="152">
        <f t="shared" si="24"/>
        <v>0</v>
      </c>
      <c r="AY38" s="152">
        <f t="shared" si="24"/>
        <v>0</v>
      </c>
      <c r="AZ38" s="152">
        <f t="shared" si="24"/>
        <v>0</v>
      </c>
      <c r="BA38" s="152">
        <f t="shared" si="24"/>
        <v>0</v>
      </c>
      <c r="BB38" s="152" t="str">
        <f t="shared" si="24"/>
        <v>нд</v>
      </c>
      <c r="BC38" s="152">
        <f t="shared" si="25"/>
        <v>0</v>
      </c>
      <c r="BD38" s="152">
        <f t="shared" si="25"/>
        <v>0</v>
      </c>
      <c r="BE38" s="152">
        <f t="shared" si="25"/>
        <v>0</v>
      </c>
      <c r="BF38" s="152">
        <f t="shared" si="25"/>
        <v>0</v>
      </c>
      <c r="BG38" s="152">
        <f t="shared" si="25"/>
        <v>0</v>
      </c>
      <c r="BH38" s="152">
        <f t="shared" si="25"/>
        <v>0</v>
      </c>
      <c r="BI38" s="152">
        <f t="shared" si="25"/>
        <v>0</v>
      </c>
      <c r="BJ38" s="152">
        <f t="shared" si="25"/>
        <v>0</v>
      </c>
      <c r="BK38" s="152">
        <f t="shared" si="25"/>
        <v>0</v>
      </c>
      <c r="BL38" s="152">
        <f t="shared" si="25"/>
        <v>0</v>
      </c>
      <c r="BM38" s="152">
        <f t="shared" si="26"/>
        <v>0</v>
      </c>
      <c r="BN38" s="152">
        <f t="shared" si="26"/>
        <v>0</v>
      </c>
      <c r="BO38" s="152">
        <f t="shared" si="26"/>
        <v>0</v>
      </c>
      <c r="BP38" s="152">
        <f t="shared" si="26"/>
        <v>0</v>
      </c>
      <c r="BQ38" s="152">
        <f t="shared" si="26"/>
        <v>0</v>
      </c>
      <c r="BR38" s="152">
        <f t="shared" si="26"/>
        <v>0</v>
      </c>
      <c r="BS38" s="152">
        <f t="shared" si="26"/>
        <v>0</v>
      </c>
      <c r="BT38" s="152">
        <f t="shared" si="26"/>
        <v>0</v>
      </c>
      <c r="BU38" s="152">
        <f t="shared" si="26"/>
        <v>0</v>
      </c>
      <c r="BV38" s="152">
        <f t="shared" si="26"/>
        <v>0</v>
      </c>
      <c r="BW38" s="152">
        <f t="shared" si="27"/>
        <v>0</v>
      </c>
      <c r="BX38" s="152">
        <f t="shared" si="27"/>
        <v>0</v>
      </c>
      <c r="BY38" s="152">
        <f t="shared" si="27"/>
        <v>0</v>
      </c>
      <c r="BZ38" s="152">
        <f t="shared" si="27"/>
        <v>0</v>
      </c>
      <c r="CA38" s="152">
        <f t="shared" si="27"/>
        <v>0</v>
      </c>
      <c r="CB38" s="152">
        <f t="shared" si="27"/>
        <v>0</v>
      </c>
      <c r="CC38" s="152">
        <f t="shared" si="27"/>
        <v>0</v>
      </c>
      <c r="CD38" s="90" t="s">
        <v>876</v>
      </c>
    </row>
    <row r="39" spans="1:82" ht="29.25" customHeight="1" collapsed="1" x14ac:dyDescent="0.25">
      <c r="A39" s="73" t="s">
        <v>26</v>
      </c>
      <c r="B39" s="81" t="s">
        <v>860</v>
      </c>
      <c r="C39" s="90" t="s">
        <v>876</v>
      </c>
      <c r="D39" s="90" t="s">
        <v>876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0</v>
      </c>
      <c r="K39" s="152">
        <v>0</v>
      </c>
      <c r="L39" s="152">
        <v>0</v>
      </c>
      <c r="M39" s="152">
        <v>0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52">
        <v>0</v>
      </c>
      <c r="V39" s="152">
        <v>0</v>
      </c>
      <c r="W39" s="152">
        <v>0</v>
      </c>
      <c r="X39" s="152">
        <v>0</v>
      </c>
      <c r="Y39" s="152">
        <v>0</v>
      </c>
      <c r="Z39" s="152">
        <v>0</v>
      </c>
      <c r="AA39" s="152">
        <v>0</v>
      </c>
      <c r="AB39" s="152">
        <v>0</v>
      </c>
      <c r="AC39" s="152">
        <v>0</v>
      </c>
      <c r="AD39" s="152">
        <v>0</v>
      </c>
      <c r="AE39" s="152">
        <v>0</v>
      </c>
      <c r="AF39" s="152">
        <v>0</v>
      </c>
      <c r="AG39" s="152">
        <v>0</v>
      </c>
      <c r="AH39" s="152">
        <v>0</v>
      </c>
      <c r="AI39" s="152">
        <v>0</v>
      </c>
      <c r="AJ39" s="152">
        <v>0</v>
      </c>
      <c r="AK39" s="152">
        <v>0</v>
      </c>
      <c r="AL39" s="152">
        <v>0</v>
      </c>
      <c r="AM39" s="152">
        <v>0</v>
      </c>
      <c r="AN39" s="152">
        <v>0</v>
      </c>
      <c r="AO39" s="152">
        <v>0</v>
      </c>
      <c r="AP39" s="152">
        <v>0</v>
      </c>
      <c r="AQ39" s="152">
        <v>0</v>
      </c>
      <c r="AR39" s="152">
        <v>0</v>
      </c>
      <c r="AS39" s="152">
        <v>0</v>
      </c>
      <c r="AT39" s="152">
        <v>0</v>
      </c>
      <c r="AU39" s="152">
        <v>0</v>
      </c>
      <c r="AV39" s="152">
        <v>0</v>
      </c>
      <c r="AW39" s="152">
        <v>0</v>
      </c>
      <c r="AX39" s="152">
        <v>0</v>
      </c>
      <c r="AY39" s="152">
        <v>0</v>
      </c>
      <c r="AZ39" s="152">
        <v>0</v>
      </c>
      <c r="BA39" s="152">
        <v>0</v>
      </c>
      <c r="BB39" s="152">
        <v>0</v>
      </c>
      <c r="BC39" s="152">
        <v>0</v>
      </c>
      <c r="BD39" s="152">
        <v>0</v>
      </c>
      <c r="BE39" s="152">
        <v>0</v>
      </c>
      <c r="BF39" s="152">
        <v>0</v>
      </c>
      <c r="BG39" s="152">
        <v>0</v>
      </c>
      <c r="BH39" s="152">
        <v>0</v>
      </c>
      <c r="BI39" s="152">
        <v>0</v>
      </c>
      <c r="BJ39" s="152">
        <v>0</v>
      </c>
      <c r="BK39" s="152">
        <v>0</v>
      </c>
      <c r="BL39" s="152">
        <v>0</v>
      </c>
      <c r="BM39" s="152">
        <v>0</v>
      </c>
      <c r="BN39" s="152">
        <v>0</v>
      </c>
      <c r="BO39" s="152">
        <v>0</v>
      </c>
      <c r="BP39" s="152">
        <v>0</v>
      </c>
      <c r="BQ39" s="152">
        <v>0</v>
      </c>
      <c r="BR39" s="152">
        <v>0</v>
      </c>
      <c r="BS39" s="152">
        <v>0</v>
      </c>
      <c r="BT39" s="152">
        <v>0</v>
      </c>
      <c r="BU39" s="152">
        <v>0</v>
      </c>
      <c r="BV39" s="152">
        <v>0</v>
      </c>
      <c r="BW39" s="152">
        <v>0</v>
      </c>
      <c r="BX39" s="152">
        <v>0</v>
      </c>
      <c r="BY39" s="152">
        <v>0</v>
      </c>
      <c r="BZ39" s="152">
        <v>0</v>
      </c>
      <c r="CA39" s="152">
        <v>0</v>
      </c>
      <c r="CB39" s="152">
        <v>0</v>
      </c>
      <c r="CC39" s="152">
        <v>0</v>
      </c>
      <c r="CD39" s="90" t="s">
        <v>876</v>
      </c>
    </row>
    <row r="40" spans="1:82" ht="29.25" hidden="1" customHeight="1" outlineLevel="1" x14ac:dyDescent="0.25">
      <c r="A40" s="73" t="s">
        <v>861</v>
      </c>
      <c r="B40" s="81" t="s">
        <v>862</v>
      </c>
      <c r="C40" s="90" t="s">
        <v>876</v>
      </c>
      <c r="D40" s="90" t="s">
        <v>876</v>
      </c>
      <c r="E40" s="152" t="str">
        <f t="shared" ref="E40:E54" si="28">AG40</f>
        <v>нд</v>
      </c>
      <c r="F40" s="152" t="str">
        <f t="shared" ref="F40:F54" si="29">AH40</f>
        <v>нд</v>
      </c>
      <c r="G40" s="152" t="str">
        <f t="shared" ref="G40:G54" si="30">AI40</f>
        <v>нд</v>
      </c>
      <c r="H40" s="152" t="s">
        <v>876</v>
      </c>
      <c r="I40" s="152" t="s">
        <v>876</v>
      </c>
      <c r="J40" s="152" t="s">
        <v>876</v>
      </c>
      <c r="K40" s="152" t="s">
        <v>876</v>
      </c>
      <c r="L40" s="152" t="s">
        <v>876</v>
      </c>
      <c r="M40" s="152" t="s">
        <v>876</v>
      </c>
      <c r="N40" s="152" t="s">
        <v>876</v>
      </c>
      <c r="O40" s="152" t="s">
        <v>876</v>
      </c>
      <c r="P40" s="152" t="s">
        <v>876</v>
      </c>
      <c r="Q40" s="152" t="s">
        <v>876</v>
      </c>
      <c r="R40" s="152" t="s">
        <v>876</v>
      </c>
      <c r="S40" s="152" t="s">
        <v>876</v>
      </c>
      <c r="T40" s="152" t="s">
        <v>876</v>
      </c>
      <c r="U40" s="152" t="s">
        <v>876</v>
      </c>
      <c r="V40" s="152" t="s">
        <v>876</v>
      </c>
      <c r="W40" s="152" t="s">
        <v>876</v>
      </c>
      <c r="X40" s="152" t="s">
        <v>876</v>
      </c>
      <c r="Y40" s="152" t="s">
        <v>876</v>
      </c>
      <c r="Z40" s="152" t="s">
        <v>876</v>
      </c>
      <c r="AA40" s="152" t="s">
        <v>876</v>
      </c>
      <c r="AB40" s="152" t="s">
        <v>876</v>
      </c>
      <c r="AC40" s="152" t="s">
        <v>876</v>
      </c>
      <c r="AD40" s="152" t="s">
        <v>876</v>
      </c>
      <c r="AE40" s="152" t="s">
        <v>876</v>
      </c>
      <c r="AF40" s="152" t="s">
        <v>876</v>
      </c>
      <c r="AG40" s="152" t="s">
        <v>876</v>
      </c>
      <c r="AH40" s="152" t="s">
        <v>876</v>
      </c>
      <c r="AI40" s="152" t="s">
        <v>876</v>
      </c>
      <c r="AJ40" s="152" t="s">
        <v>876</v>
      </c>
      <c r="AK40" s="152" t="s">
        <v>876</v>
      </c>
      <c r="AL40" s="152" t="s">
        <v>876</v>
      </c>
      <c r="AM40" s="152" t="s">
        <v>876</v>
      </c>
      <c r="AN40" s="152" t="s">
        <v>876</v>
      </c>
      <c r="AO40" s="152" t="s">
        <v>876</v>
      </c>
      <c r="AP40" s="152" t="s">
        <v>876</v>
      </c>
      <c r="AQ40" s="152" t="s">
        <v>876</v>
      </c>
      <c r="AR40" s="152" t="s">
        <v>876</v>
      </c>
      <c r="AS40" s="152" t="s">
        <v>876</v>
      </c>
      <c r="AT40" s="152" t="s">
        <v>876</v>
      </c>
      <c r="AU40" s="152" t="s">
        <v>876</v>
      </c>
      <c r="AV40" s="152" t="s">
        <v>876</v>
      </c>
      <c r="AW40" s="152" t="s">
        <v>876</v>
      </c>
      <c r="AX40" s="152" t="s">
        <v>876</v>
      </c>
      <c r="AY40" s="152" t="s">
        <v>876</v>
      </c>
      <c r="AZ40" s="152" t="s">
        <v>876</v>
      </c>
      <c r="BA40" s="152" t="s">
        <v>876</v>
      </c>
      <c r="BB40" s="152" t="s">
        <v>876</v>
      </c>
      <c r="BC40" s="152" t="s">
        <v>876</v>
      </c>
      <c r="BD40" s="152" t="s">
        <v>876</v>
      </c>
      <c r="BE40" s="152" t="s">
        <v>876</v>
      </c>
      <c r="BF40" s="152" t="s">
        <v>876</v>
      </c>
      <c r="BG40" s="152" t="s">
        <v>876</v>
      </c>
      <c r="BH40" s="152" t="s">
        <v>876</v>
      </c>
      <c r="BI40" s="152" t="s">
        <v>876</v>
      </c>
      <c r="BJ40" s="152" t="s">
        <v>876</v>
      </c>
      <c r="BK40" s="152" t="s">
        <v>876</v>
      </c>
      <c r="BL40" s="152" t="s">
        <v>876</v>
      </c>
      <c r="BM40" s="152" t="s">
        <v>876</v>
      </c>
      <c r="BN40" s="152" t="s">
        <v>876</v>
      </c>
      <c r="BO40" s="152" t="s">
        <v>876</v>
      </c>
      <c r="BP40" s="152" t="s">
        <v>876</v>
      </c>
      <c r="BQ40" s="152" t="s">
        <v>876</v>
      </c>
      <c r="BR40" s="152" t="s">
        <v>876</v>
      </c>
      <c r="BS40" s="152" t="s">
        <v>876</v>
      </c>
      <c r="BT40" s="152" t="s">
        <v>876</v>
      </c>
      <c r="BU40" s="152" t="s">
        <v>876</v>
      </c>
      <c r="BV40" s="152" t="s">
        <v>876</v>
      </c>
      <c r="BW40" s="152" t="s">
        <v>876</v>
      </c>
      <c r="BX40" s="152" t="s">
        <v>876</v>
      </c>
      <c r="BY40" s="152" t="s">
        <v>876</v>
      </c>
      <c r="BZ40" s="152" t="s">
        <v>876</v>
      </c>
      <c r="CA40" s="152" t="s">
        <v>876</v>
      </c>
      <c r="CB40" s="152" t="s">
        <v>876</v>
      </c>
      <c r="CC40" s="152" t="s">
        <v>876</v>
      </c>
      <c r="CD40" s="90" t="s">
        <v>876</v>
      </c>
    </row>
    <row r="41" spans="1:82" ht="55.5" hidden="1" customHeight="1" outlineLevel="1" x14ac:dyDescent="0.25">
      <c r="A41" s="73" t="s">
        <v>861</v>
      </c>
      <c r="B41" s="81" t="s">
        <v>863</v>
      </c>
      <c r="C41" s="90" t="s">
        <v>876</v>
      </c>
      <c r="D41" s="90" t="s">
        <v>876</v>
      </c>
      <c r="E41" s="152" t="str">
        <f t="shared" si="28"/>
        <v>нд</v>
      </c>
      <c r="F41" s="152" t="str">
        <f t="shared" si="29"/>
        <v>нд</v>
      </c>
      <c r="G41" s="152" t="str">
        <f t="shared" si="30"/>
        <v>нд</v>
      </c>
      <c r="H41" s="152" t="s">
        <v>876</v>
      </c>
      <c r="I41" s="152" t="s">
        <v>876</v>
      </c>
      <c r="J41" s="152" t="s">
        <v>876</v>
      </c>
      <c r="K41" s="152" t="s">
        <v>876</v>
      </c>
      <c r="L41" s="152" t="s">
        <v>876</v>
      </c>
      <c r="M41" s="152" t="s">
        <v>876</v>
      </c>
      <c r="N41" s="152" t="s">
        <v>876</v>
      </c>
      <c r="O41" s="152" t="s">
        <v>876</v>
      </c>
      <c r="P41" s="152" t="s">
        <v>876</v>
      </c>
      <c r="Q41" s="152" t="s">
        <v>876</v>
      </c>
      <c r="R41" s="152" t="s">
        <v>876</v>
      </c>
      <c r="S41" s="152" t="s">
        <v>876</v>
      </c>
      <c r="T41" s="152" t="s">
        <v>876</v>
      </c>
      <c r="U41" s="152" t="s">
        <v>876</v>
      </c>
      <c r="V41" s="152" t="s">
        <v>876</v>
      </c>
      <c r="W41" s="152" t="s">
        <v>876</v>
      </c>
      <c r="X41" s="152" t="s">
        <v>876</v>
      </c>
      <c r="Y41" s="152" t="s">
        <v>876</v>
      </c>
      <c r="Z41" s="152" t="s">
        <v>876</v>
      </c>
      <c r="AA41" s="152" t="s">
        <v>876</v>
      </c>
      <c r="AB41" s="152" t="s">
        <v>876</v>
      </c>
      <c r="AC41" s="152" t="s">
        <v>876</v>
      </c>
      <c r="AD41" s="152" t="s">
        <v>876</v>
      </c>
      <c r="AE41" s="152" t="s">
        <v>876</v>
      </c>
      <c r="AF41" s="152" t="s">
        <v>876</v>
      </c>
      <c r="AG41" s="152" t="s">
        <v>876</v>
      </c>
      <c r="AH41" s="152" t="s">
        <v>876</v>
      </c>
      <c r="AI41" s="152" t="s">
        <v>876</v>
      </c>
      <c r="AJ41" s="152" t="s">
        <v>876</v>
      </c>
      <c r="AK41" s="152" t="s">
        <v>876</v>
      </c>
      <c r="AL41" s="152" t="s">
        <v>876</v>
      </c>
      <c r="AM41" s="152" t="s">
        <v>876</v>
      </c>
      <c r="AN41" s="152" t="s">
        <v>876</v>
      </c>
      <c r="AO41" s="152" t="s">
        <v>876</v>
      </c>
      <c r="AP41" s="152" t="s">
        <v>876</v>
      </c>
      <c r="AQ41" s="152" t="s">
        <v>876</v>
      </c>
      <c r="AR41" s="152" t="s">
        <v>876</v>
      </c>
      <c r="AS41" s="152" t="s">
        <v>876</v>
      </c>
      <c r="AT41" s="152" t="s">
        <v>876</v>
      </c>
      <c r="AU41" s="152" t="s">
        <v>876</v>
      </c>
      <c r="AV41" s="152" t="s">
        <v>876</v>
      </c>
      <c r="AW41" s="152" t="s">
        <v>876</v>
      </c>
      <c r="AX41" s="152" t="s">
        <v>876</v>
      </c>
      <c r="AY41" s="152" t="s">
        <v>876</v>
      </c>
      <c r="AZ41" s="152" t="s">
        <v>876</v>
      </c>
      <c r="BA41" s="152" t="s">
        <v>876</v>
      </c>
      <c r="BB41" s="152" t="s">
        <v>876</v>
      </c>
      <c r="BC41" s="152" t="s">
        <v>876</v>
      </c>
      <c r="BD41" s="152" t="s">
        <v>876</v>
      </c>
      <c r="BE41" s="152" t="s">
        <v>876</v>
      </c>
      <c r="BF41" s="152" t="s">
        <v>876</v>
      </c>
      <c r="BG41" s="152" t="s">
        <v>876</v>
      </c>
      <c r="BH41" s="152" t="s">
        <v>876</v>
      </c>
      <c r="BI41" s="152" t="s">
        <v>876</v>
      </c>
      <c r="BJ41" s="152" t="s">
        <v>876</v>
      </c>
      <c r="BK41" s="152" t="s">
        <v>876</v>
      </c>
      <c r="BL41" s="152" t="s">
        <v>876</v>
      </c>
      <c r="BM41" s="152" t="s">
        <v>876</v>
      </c>
      <c r="BN41" s="152" t="s">
        <v>876</v>
      </c>
      <c r="BO41" s="152" t="s">
        <v>876</v>
      </c>
      <c r="BP41" s="152" t="s">
        <v>876</v>
      </c>
      <c r="BQ41" s="152" t="s">
        <v>876</v>
      </c>
      <c r="BR41" s="152" t="s">
        <v>876</v>
      </c>
      <c r="BS41" s="152" t="s">
        <v>876</v>
      </c>
      <c r="BT41" s="152" t="s">
        <v>876</v>
      </c>
      <c r="BU41" s="152" t="s">
        <v>876</v>
      </c>
      <c r="BV41" s="152" t="s">
        <v>876</v>
      </c>
      <c r="BW41" s="152" t="s">
        <v>876</v>
      </c>
      <c r="BX41" s="152" t="s">
        <v>876</v>
      </c>
      <c r="BY41" s="152" t="s">
        <v>876</v>
      </c>
      <c r="BZ41" s="152" t="s">
        <v>876</v>
      </c>
      <c r="CA41" s="152" t="s">
        <v>876</v>
      </c>
      <c r="CB41" s="152" t="s">
        <v>876</v>
      </c>
      <c r="CC41" s="152" t="s">
        <v>876</v>
      </c>
      <c r="CD41" s="90" t="s">
        <v>876</v>
      </c>
    </row>
    <row r="42" spans="1:82" ht="55.5" hidden="1" customHeight="1" outlineLevel="1" x14ac:dyDescent="0.25">
      <c r="A42" s="73" t="s">
        <v>861</v>
      </c>
      <c r="B42" s="81" t="s">
        <v>864</v>
      </c>
      <c r="C42" s="90" t="s">
        <v>876</v>
      </c>
      <c r="D42" s="90" t="s">
        <v>876</v>
      </c>
      <c r="E42" s="152" t="str">
        <f t="shared" si="28"/>
        <v>нд</v>
      </c>
      <c r="F42" s="152" t="str">
        <f t="shared" si="29"/>
        <v>нд</v>
      </c>
      <c r="G42" s="152" t="str">
        <f t="shared" si="30"/>
        <v>нд</v>
      </c>
      <c r="H42" s="152" t="s">
        <v>876</v>
      </c>
      <c r="I42" s="152" t="s">
        <v>876</v>
      </c>
      <c r="J42" s="152" t="s">
        <v>876</v>
      </c>
      <c r="K42" s="152" t="s">
        <v>876</v>
      </c>
      <c r="L42" s="152" t="s">
        <v>876</v>
      </c>
      <c r="M42" s="152" t="s">
        <v>876</v>
      </c>
      <c r="N42" s="152" t="s">
        <v>876</v>
      </c>
      <c r="O42" s="152" t="s">
        <v>876</v>
      </c>
      <c r="P42" s="152" t="s">
        <v>876</v>
      </c>
      <c r="Q42" s="152" t="s">
        <v>876</v>
      </c>
      <c r="R42" s="152" t="s">
        <v>876</v>
      </c>
      <c r="S42" s="152" t="s">
        <v>876</v>
      </c>
      <c r="T42" s="152" t="s">
        <v>876</v>
      </c>
      <c r="U42" s="152" t="s">
        <v>876</v>
      </c>
      <c r="V42" s="152" t="s">
        <v>876</v>
      </c>
      <c r="W42" s="152" t="s">
        <v>876</v>
      </c>
      <c r="X42" s="152" t="s">
        <v>876</v>
      </c>
      <c r="Y42" s="152" t="s">
        <v>876</v>
      </c>
      <c r="Z42" s="152" t="s">
        <v>876</v>
      </c>
      <c r="AA42" s="152" t="s">
        <v>876</v>
      </c>
      <c r="AB42" s="152" t="s">
        <v>876</v>
      </c>
      <c r="AC42" s="152" t="s">
        <v>876</v>
      </c>
      <c r="AD42" s="152" t="s">
        <v>876</v>
      </c>
      <c r="AE42" s="152" t="s">
        <v>876</v>
      </c>
      <c r="AF42" s="152" t="s">
        <v>876</v>
      </c>
      <c r="AG42" s="152" t="s">
        <v>876</v>
      </c>
      <c r="AH42" s="152" t="s">
        <v>876</v>
      </c>
      <c r="AI42" s="152" t="s">
        <v>876</v>
      </c>
      <c r="AJ42" s="152" t="s">
        <v>876</v>
      </c>
      <c r="AK42" s="152" t="s">
        <v>876</v>
      </c>
      <c r="AL42" s="152" t="s">
        <v>876</v>
      </c>
      <c r="AM42" s="152" t="s">
        <v>876</v>
      </c>
      <c r="AN42" s="152" t="s">
        <v>876</v>
      </c>
      <c r="AO42" s="152" t="s">
        <v>876</v>
      </c>
      <c r="AP42" s="152" t="s">
        <v>876</v>
      </c>
      <c r="AQ42" s="152" t="s">
        <v>876</v>
      </c>
      <c r="AR42" s="152" t="s">
        <v>876</v>
      </c>
      <c r="AS42" s="152" t="s">
        <v>876</v>
      </c>
      <c r="AT42" s="152" t="s">
        <v>876</v>
      </c>
      <c r="AU42" s="152" t="s">
        <v>876</v>
      </c>
      <c r="AV42" s="152" t="s">
        <v>876</v>
      </c>
      <c r="AW42" s="152" t="s">
        <v>876</v>
      </c>
      <c r="AX42" s="152" t="s">
        <v>876</v>
      </c>
      <c r="AY42" s="152" t="s">
        <v>876</v>
      </c>
      <c r="AZ42" s="152" t="s">
        <v>876</v>
      </c>
      <c r="BA42" s="152" t="s">
        <v>876</v>
      </c>
      <c r="BB42" s="152" t="s">
        <v>876</v>
      </c>
      <c r="BC42" s="152" t="s">
        <v>876</v>
      </c>
      <c r="BD42" s="152" t="s">
        <v>876</v>
      </c>
      <c r="BE42" s="152" t="s">
        <v>876</v>
      </c>
      <c r="BF42" s="152" t="s">
        <v>876</v>
      </c>
      <c r="BG42" s="152" t="s">
        <v>876</v>
      </c>
      <c r="BH42" s="152" t="s">
        <v>876</v>
      </c>
      <c r="BI42" s="152" t="s">
        <v>876</v>
      </c>
      <c r="BJ42" s="152" t="s">
        <v>876</v>
      </c>
      <c r="BK42" s="152" t="s">
        <v>876</v>
      </c>
      <c r="BL42" s="152" t="s">
        <v>876</v>
      </c>
      <c r="BM42" s="152" t="s">
        <v>876</v>
      </c>
      <c r="BN42" s="152" t="s">
        <v>876</v>
      </c>
      <c r="BO42" s="152" t="s">
        <v>876</v>
      </c>
      <c r="BP42" s="152" t="s">
        <v>876</v>
      </c>
      <c r="BQ42" s="152" t="s">
        <v>876</v>
      </c>
      <c r="BR42" s="152" t="s">
        <v>876</v>
      </c>
      <c r="BS42" s="152" t="s">
        <v>876</v>
      </c>
      <c r="BT42" s="152" t="s">
        <v>876</v>
      </c>
      <c r="BU42" s="152" t="s">
        <v>876</v>
      </c>
      <c r="BV42" s="152" t="s">
        <v>876</v>
      </c>
      <c r="BW42" s="152" t="s">
        <v>876</v>
      </c>
      <c r="BX42" s="152" t="s">
        <v>876</v>
      </c>
      <c r="BY42" s="152" t="s">
        <v>876</v>
      </c>
      <c r="BZ42" s="152" t="s">
        <v>876</v>
      </c>
      <c r="CA42" s="152" t="s">
        <v>876</v>
      </c>
      <c r="CB42" s="152" t="s">
        <v>876</v>
      </c>
      <c r="CC42" s="152" t="s">
        <v>876</v>
      </c>
      <c r="CD42" s="90" t="s">
        <v>876</v>
      </c>
    </row>
    <row r="43" spans="1:82" ht="55.5" hidden="1" customHeight="1" outlineLevel="1" x14ac:dyDescent="0.25">
      <c r="A43" s="73" t="s">
        <v>861</v>
      </c>
      <c r="B43" s="81" t="s">
        <v>865</v>
      </c>
      <c r="C43" s="90" t="s">
        <v>876</v>
      </c>
      <c r="D43" s="90" t="s">
        <v>876</v>
      </c>
      <c r="E43" s="152" t="str">
        <f t="shared" si="28"/>
        <v>нд</v>
      </c>
      <c r="F43" s="152" t="str">
        <f t="shared" si="29"/>
        <v>нд</v>
      </c>
      <c r="G43" s="152" t="str">
        <f t="shared" si="30"/>
        <v>нд</v>
      </c>
      <c r="H43" s="152" t="s">
        <v>876</v>
      </c>
      <c r="I43" s="152" t="s">
        <v>876</v>
      </c>
      <c r="J43" s="152" t="s">
        <v>876</v>
      </c>
      <c r="K43" s="152" t="s">
        <v>876</v>
      </c>
      <c r="L43" s="152" t="s">
        <v>876</v>
      </c>
      <c r="M43" s="152" t="s">
        <v>876</v>
      </c>
      <c r="N43" s="152" t="s">
        <v>876</v>
      </c>
      <c r="O43" s="152" t="s">
        <v>876</v>
      </c>
      <c r="P43" s="152" t="s">
        <v>876</v>
      </c>
      <c r="Q43" s="152" t="s">
        <v>876</v>
      </c>
      <c r="R43" s="152" t="s">
        <v>876</v>
      </c>
      <c r="S43" s="152" t="s">
        <v>876</v>
      </c>
      <c r="T43" s="152" t="s">
        <v>876</v>
      </c>
      <c r="U43" s="152" t="s">
        <v>876</v>
      </c>
      <c r="V43" s="152" t="s">
        <v>876</v>
      </c>
      <c r="W43" s="152" t="s">
        <v>876</v>
      </c>
      <c r="X43" s="152" t="s">
        <v>876</v>
      </c>
      <c r="Y43" s="152" t="s">
        <v>876</v>
      </c>
      <c r="Z43" s="152" t="s">
        <v>876</v>
      </c>
      <c r="AA43" s="152" t="s">
        <v>876</v>
      </c>
      <c r="AB43" s="152" t="s">
        <v>876</v>
      </c>
      <c r="AC43" s="152" t="s">
        <v>876</v>
      </c>
      <c r="AD43" s="152" t="s">
        <v>876</v>
      </c>
      <c r="AE43" s="152" t="s">
        <v>876</v>
      </c>
      <c r="AF43" s="152" t="s">
        <v>876</v>
      </c>
      <c r="AG43" s="152" t="s">
        <v>876</v>
      </c>
      <c r="AH43" s="152" t="s">
        <v>876</v>
      </c>
      <c r="AI43" s="152" t="s">
        <v>876</v>
      </c>
      <c r="AJ43" s="152" t="s">
        <v>876</v>
      </c>
      <c r="AK43" s="152" t="s">
        <v>876</v>
      </c>
      <c r="AL43" s="152" t="s">
        <v>876</v>
      </c>
      <c r="AM43" s="152" t="s">
        <v>876</v>
      </c>
      <c r="AN43" s="152" t="s">
        <v>876</v>
      </c>
      <c r="AO43" s="152" t="s">
        <v>876</v>
      </c>
      <c r="AP43" s="152" t="s">
        <v>876</v>
      </c>
      <c r="AQ43" s="152" t="s">
        <v>876</v>
      </c>
      <c r="AR43" s="152" t="s">
        <v>876</v>
      </c>
      <c r="AS43" s="152" t="s">
        <v>876</v>
      </c>
      <c r="AT43" s="152" t="s">
        <v>876</v>
      </c>
      <c r="AU43" s="152" t="s">
        <v>876</v>
      </c>
      <c r="AV43" s="152" t="s">
        <v>876</v>
      </c>
      <c r="AW43" s="152" t="s">
        <v>876</v>
      </c>
      <c r="AX43" s="152" t="s">
        <v>876</v>
      </c>
      <c r="AY43" s="152" t="s">
        <v>876</v>
      </c>
      <c r="AZ43" s="152" t="s">
        <v>876</v>
      </c>
      <c r="BA43" s="152" t="s">
        <v>876</v>
      </c>
      <c r="BB43" s="152" t="s">
        <v>876</v>
      </c>
      <c r="BC43" s="152" t="s">
        <v>876</v>
      </c>
      <c r="BD43" s="152" t="s">
        <v>876</v>
      </c>
      <c r="BE43" s="152" t="s">
        <v>876</v>
      </c>
      <c r="BF43" s="152" t="s">
        <v>876</v>
      </c>
      <c r="BG43" s="152" t="s">
        <v>876</v>
      </c>
      <c r="BH43" s="152" t="s">
        <v>876</v>
      </c>
      <c r="BI43" s="152" t="s">
        <v>876</v>
      </c>
      <c r="BJ43" s="152" t="s">
        <v>876</v>
      </c>
      <c r="BK43" s="152" t="s">
        <v>876</v>
      </c>
      <c r="BL43" s="152" t="s">
        <v>876</v>
      </c>
      <c r="BM43" s="152" t="s">
        <v>876</v>
      </c>
      <c r="BN43" s="152" t="s">
        <v>876</v>
      </c>
      <c r="BO43" s="152" t="s">
        <v>876</v>
      </c>
      <c r="BP43" s="152" t="s">
        <v>876</v>
      </c>
      <c r="BQ43" s="152" t="s">
        <v>876</v>
      </c>
      <c r="BR43" s="152" t="s">
        <v>876</v>
      </c>
      <c r="BS43" s="152" t="s">
        <v>876</v>
      </c>
      <c r="BT43" s="152" t="s">
        <v>876</v>
      </c>
      <c r="BU43" s="152" t="s">
        <v>876</v>
      </c>
      <c r="BV43" s="152" t="s">
        <v>876</v>
      </c>
      <c r="BW43" s="152" t="s">
        <v>876</v>
      </c>
      <c r="BX43" s="152" t="s">
        <v>876</v>
      </c>
      <c r="BY43" s="152" t="s">
        <v>876</v>
      </c>
      <c r="BZ43" s="152" t="s">
        <v>876</v>
      </c>
      <c r="CA43" s="152" t="s">
        <v>876</v>
      </c>
      <c r="CB43" s="152" t="s">
        <v>876</v>
      </c>
      <c r="CC43" s="152" t="s">
        <v>876</v>
      </c>
      <c r="CD43" s="90" t="s">
        <v>876</v>
      </c>
    </row>
    <row r="44" spans="1:82" ht="35.25" hidden="1" customHeight="1" outlineLevel="1" x14ac:dyDescent="0.25">
      <c r="A44" s="73" t="s">
        <v>866</v>
      </c>
      <c r="B44" s="81" t="s">
        <v>862</v>
      </c>
      <c r="C44" s="90" t="s">
        <v>876</v>
      </c>
      <c r="D44" s="90" t="s">
        <v>876</v>
      </c>
      <c r="E44" s="152" t="str">
        <f t="shared" si="28"/>
        <v>нд</v>
      </c>
      <c r="F44" s="152" t="str">
        <f t="shared" si="29"/>
        <v>нд</v>
      </c>
      <c r="G44" s="152" t="str">
        <f t="shared" si="30"/>
        <v>нд</v>
      </c>
      <c r="H44" s="152" t="s">
        <v>876</v>
      </c>
      <c r="I44" s="152" t="s">
        <v>876</v>
      </c>
      <c r="J44" s="152" t="s">
        <v>876</v>
      </c>
      <c r="K44" s="152" t="s">
        <v>876</v>
      </c>
      <c r="L44" s="152" t="s">
        <v>876</v>
      </c>
      <c r="M44" s="152" t="s">
        <v>876</v>
      </c>
      <c r="N44" s="152" t="s">
        <v>876</v>
      </c>
      <c r="O44" s="152" t="s">
        <v>876</v>
      </c>
      <c r="P44" s="152" t="s">
        <v>876</v>
      </c>
      <c r="Q44" s="152" t="s">
        <v>876</v>
      </c>
      <c r="R44" s="152" t="s">
        <v>876</v>
      </c>
      <c r="S44" s="152" t="s">
        <v>876</v>
      </c>
      <c r="T44" s="152" t="s">
        <v>876</v>
      </c>
      <c r="U44" s="152" t="s">
        <v>876</v>
      </c>
      <c r="V44" s="152" t="s">
        <v>876</v>
      </c>
      <c r="W44" s="152" t="s">
        <v>876</v>
      </c>
      <c r="X44" s="152" t="s">
        <v>876</v>
      </c>
      <c r="Y44" s="152" t="s">
        <v>876</v>
      </c>
      <c r="Z44" s="152" t="s">
        <v>876</v>
      </c>
      <c r="AA44" s="152" t="s">
        <v>876</v>
      </c>
      <c r="AB44" s="152" t="s">
        <v>876</v>
      </c>
      <c r="AC44" s="152" t="s">
        <v>876</v>
      </c>
      <c r="AD44" s="152" t="s">
        <v>876</v>
      </c>
      <c r="AE44" s="152" t="s">
        <v>876</v>
      </c>
      <c r="AF44" s="152" t="s">
        <v>876</v>
      </c>
      <c r="AG44" s="152" t="s">
        <v>876</v>
      </c>
      <c r="AH44" s="152" t="s">
        <v>876</v>
      </c>
      <c r="AI44" s="152" t="s">
        <v>876</v>
      </c>
      <c r="AJ44" s="152" t="s">
        <v>876</v>
      </c>
      <c r="AK44" s="152" t="s">
        <v>876</v>
      </c>
      <c r="AL44" s="152" t="s">
        <v>876</v>
      </c>
      <c r="AM44" s="152" t="s">
        <v>876</v>
      </c>
      <c r="AN44" s="152" t="s">
        <v>876</v>
      </c>
      <c r="AO44" s="152" t="s">
        <v>876</v>
      </c>
      <c r="AP44" s="152" t="s">
        <v>876</v>
      </c>
      <c r="AQ44" s="152" t="s">
        <v>876</v>
      </c>
      <c r="AR44" s="152" t="s">
        <v>876</v>
      </c>
      <c r="AS44" s="152" t="s">
        <v>876</v>
      </c>
      <c r="AT44" s="152" t="s">
        <v>876</v>
      </c>
      <c r="AU44" s="152" t="s">
        <v>876</v>
      </c>
      <c r="AV44" s="152" t="s">
        <v>876</v>
      </c>
      <c r="AW44" s="152" t="s">
        <v>876</v>
      </c>
      <c r="AX44" s="152" t="s">
        <v>876</v>
      </c>
      <c r="AY44" s="152" t="s">
        <v>876</v>
      </c>
      <c r="AZ44" s="152" t="s">
        <v>876</v>
      </c>
      <c r="BA44" s="152" t="s">
        <v>876</v>
      </c>
      <c r="BB44" s="152" t="s">
        <v>876</v>
      </c>
      <c r="BC44" s="152" t="s">
        <v>876</v>
      </c>
      <c r="BD44" s="152" t="s">
        <v>876</v>
      </c>
      <c r="BE44" s="152" t="s">
        <v>876</v>
      </c>
      <c r="BF44" s="152" t="s">
        <v>876</v>
      </c>
      <c r="BG44" s="152" t="s">
        <v>876</v>
      </c>
      <c r="BH44" s="152" t="s">
        <v>876</v>
      </c>
      <c r="BI44" s="152" t="s">
        <v>876</v>
      </c>
      <c r="BJ44" s="152" t="s">
        <v>876</v>
      </c>
      <c r="BK44" s="152" t="s">
        <v>876</v>
      </c>
      <c r="BL44" s="152" t="s">
        <v>876</v>
      </c>
      <c r="BM44" s="152" t="s">
        <v>876</v>
      </c>
      <c r="BN44" s="152" t="s">
        <v>876</v>
      </c>
      <c r="BO44" s="152" t="s">
        <v>876</v>
      </c>
      <c r="BP44" s="152" t="s">
        <v>876</v>
      </c>
      <c r="BQ44" s="152" t="s">
        <v>876</v>
      </c>
      <c r="BR44" s="152" t="s">
        <v>876</v>
      </c>
      <c r="BS44" s="152" t="s">
        <v>876</v>
      </c>
      <c r="BT44" s="152" t="s">
        <v>876</v>
      </c>
      <c r="BU44" s="152" t="s">
        <v>876</v>
      </c>
      <c r="BV44" s="152" t="s">
        <v>876</v>
      </c>
      <c r="BW44" s="152" t="s">
        <v>876</v>
      </c>
      <c r="BX44" s="152" t="s">
        <v>876</v>
      </c>
      <c r="BY44" s="152" t="s">
        <v>876</v>
      </c>
      <c r="BZ44" s="152" t="s">
        <v>876</v>
      </c>
      <c r="CA44" s="152" t="s">
        <v>876</v>
      </c>
      <c r="CB44" s="152" t="s">
        <v>876</v>
      </c>
      <c r="CC44" s="152" t="s">
        <v>876</v>
      </c>
      <c r="CD44" s="90" t="s">
        <v>876</v>
      </c>
    </row>
    <row r="45" spans="1:82" ht="56.25" hidden="1" customHeight="1" outlineLevel="1" x14ac:dyDescent="0.25">
      <c r="A45" s="73" t="s">
        <v>866</v>
      </c>
      <c r="B45" s="81" t="s">
        <v>863</v>
      </c>
      <c r="C45" s="90" t="s">
        <v>876</v>
      </c>
      <c r="D45" s="90" t="s">
        <v>876</v>
      </c>
      <c r="E45" s="152" t="str">
        <f t="shared" si="28"/>
        <v>нд</v>
      </c>
      <c r="F45" s="152" t="str">
        <f t="shared" si="29"/>
        <v>нд</v>
      </c>
      <c r="G45" s="152" t="str">
        <f t="shared" si="30"/>
        <v>нд</v>
      </c>
      <c r="H45" s="152" t="s">
        <v>876</v>
      </c>
      <c r="I45" s="152" t="s">
        <v>876</v>
      </c>
      <c r="J45" s="152" t="s">
        <v>876</v>
      </c>
      <c r="K45" s="152" t="s">
        <v>876</v>
      </c>
      <c r="L45" s="152" t="s">
        <v>876</v>
      </c>
      <c r="M45" s="152" t="s">
        <v>876</v>
      </c>
      <c r="N45" s="152" t="s">
        <v>876</v>
      </c>
      <c r="O45" s="152" t="s">
        <v>876</v>
      </c>
      <c r="P45" s="152" t="s">
        <v>876</v>
      </c>
      <c r="Q45" s="152" t="s">
        <v>876</v>
      </c>
      <c r="R45" s="152" t="s">
        <v>876</v>
      </c>
      <c r="S45" s="152" t="s">
        <v>876</v>
      </c>
      <c r="T45" s="152" t="s">
        <v>876</v>
      </c>
      <c r="U45" s="152" t="s">
        <v>876</v>
      </c>
      <c r="V45" s="152" t="s">
        <v>876</v>
      </c>
      <c r="W45" s="152" t="s">
        <v>876</v>
      </c>
      <c r="X45" s="152" t="s">
        <v>876</v>
      </c>
      <c r="Y45" s="152" t="s">
        <v>876</v>
      </c>
      <c r="Z45" s="152" t="s">
        <v>876</v>
      </c>
      <c r="AA45" s="152" t="s">
        <v>876</v>
      </c>
      <c r="AB45" s="152" t="s">
        <v>876</v>
      </c>
      <c r="AC45" s="152" t="s">
        <v>876</v>
      </c>
      <c r="AD45" s="152" t="s">
        <v>876</v>
      </c>
      <c r="AE45" s="152" t="s">
        <v>876</v>
      </c>
      <c r="AF45" s="152" t="s">
        <v>876</v>
      </c>
      <c r="AG45" s="152" t="s">
        <v>876</v>
      </c>
      <c r="AH45" s="152" t="s">
        <v>876</v>
      </c>
      <c r="AI45" s="152" t="s">
        <v>876</v>
      </c>
      <c r="AJ45" s="152" t="s">
        <v>876</v>
      </c>
      <c r="AK45" s="152" t="s">
        <v>876</v>
      </c>
      <c r="AL45" s="152" t="s">
        <v>876</v>
      </c>
      <c r="AM45" s="152" t="s">
        <v>876</v>
      </c>
      <c r="AN45" s="152" t="s">
        <v>876</v>
      </c>
      <c r="AO45" s="152" t="s">
        <v>876</v>
      </c>
      <c r="AP45" s="152" t="s">
        <v>876</v>
      </c>
      <c r="AQ45" s="152" t="s">
        <v>876</v>
      </c>
      <c r="AR45" s="152" t="s">
        <v>876</v>
      </c>
      <c r="AS45" s="152" t="s">
        <v>876</v>
      </c>
      <c r="AT45" s="152" t="s">
        <v>876</v>
      </c>
      <c r="AU45" s="152" t="s">
        <v>876</v>
      </c>
      <c r="AV45" s="152" t="s">
        <v>876</v>
      </c>
      <c r="AW45" s="152" t="s">
        <v>876</v>
      </c>
      <c r="AX45" s="152" t="s">
        <v>876</v>
      </c>
      <c r="AY45" s="152" t="s">
        <v>876</v>
      </c>
      <c r="AZ45" s="152" t="s">
        <v>876</v>
      </c>
      <c r="BA45" s="152" t="s">
        <v>876</v>
      </c>
      <c r="BB45" s="152" t="s">
        <v>876</v>
      </c>
      <c r="BC45" s="152" t="s">
        <v>876</v>
      </c>
      <c r="BD45" s="152" t="s">
        <v>876</v>
      </c>
      <c r="BE45" s="152" t="s">
        <v>876</v>
      </c>
      <c r="BF45" s="152" t="s">
        <v>876</v>
      </c>
      <c r="BG45" s="152" t="s">
        <v>876</v>
      </c>
      <c r="BH45" s="152" t="s">
        <v>876</v>
      </c>
      <c r="BI45" s="152" t="s">
        <v>876</v>
      </c>
      <c r="BJ45" s="152" t="s">
        <v>876</v>
      </c>
      <c r="BK45" s="152" t="s">
        <v>876</v>
      </c>
      <c r="BL45" s="152" t="s">
        <v>876</v>
      </c>
      <c r="BM45" s="152" t="s">
        <v>876</v>
      </c>
      <c r="BN45" s="152" t="s">
        <v>876</v>
      </c>
      <c r="BO45" s="152" t="s">
        <v>876</v>
      </c>
      <c r="BP45" s="152" t="s">
        <v>876</v>
      </c>
      <c r="BQ45" s="152" t="s">
        <v>876</v>
      </c>
      <c r="BR45" s="152" t="s">
        <v>876</v>
      </c>
      <c r="BS45" s="152" t="s">
        <v>876</v>
      </c>
      <c r="BT45" s="152" t="s">
        <v>876</v>
      </c>
      <c r="BU45" s="152" t="s">
        <v>876</v>
      </c>
      <c r="BV45" s="152" t="s">
        <v>876</v>
      </c>
      <c r="BW45" s="152" t="s">
        <v>876</v>
      </c>
      <c r="BX45" s="152" t="s">
        <v>876</v>
      </c>
      <c r="BY45" s="152" t="s">
        <v>876</v>
      </c>
      <c r="BZ45" s="152" t="s">
        <v>876</v>
      </c>
      <c r="CA45" s="152" t="s">
        <v>876</v>
      </c>
      <c r="CB45" s="152" t="s">
        <v>876</v>
      </c>
      <c r="CC45" s="152" t="s">
        <v>876</v>
      </c>
      <c r="CD45" s="90" t="s">
        <v>876</v>
      </c>
    </row>
    <row r="46" spans="1:82" ht="56.25" hidden="1" customHeight="1" outlineLevel="1" x14ac:dyDescent="0.25">
      <c r="A46" s="73" t="s">
        <v>866</v>
      </c>
      <c r="B46" s="81" t="s">
        <v>864</v>
      </c>
      <c r="C46" s="90" t="s">
        <v>876</v>
      </c>
      <c r="D46" s="90" t="s">
        <v>876</v>
      </c>
      <c r="E46" s="152" t="str">
        <f t="shared" si="28"/>
        <v>нд</v>
      </c>
      <c r="F46" s="152" t="str">
        <f t="shared" si="29"/>
        <v>нд</v>
      </c>
      <c r="G46" s="152" t="str">
        <f t="shared" si="30"/>
        <v>нд</v>
      </c>
      <c r="H46" s="152" t="s">
        <v>876</v>
      </c>
      <c r="I46" s="152" t="s">
        <v>876</v>
      </c>
      <c r="J46" s="152" t="s">
        <v>876</v>
      </c>
      <c r="K46" s="152" t="s">
        <v>876</v>
      </c>
      <c r="L46" s="152" t="s">
        <v>876</v>
      </c>
      <c r="M46" s="152" t="s">
        <v>876</v>
      </c>
      <c r="N46" s="152" t="s">
        <v>876</v>
      </c>
      <c r="O46" s="152" t="s">
        <v>876</v>
      </c>
      <c r="P46" s="152" t="s">
        <v>876</v>
      </c>
      <c r="Q46" s="152" t="s">
        <v>876</v>
      </c>
      <c r="R46" s="152" t="s">
        <v>876</v>
      </c>
      <c r="S46" s="152" t="s">
        <v>876</v>
      </c>
      <c r="T46" s="152" t="s">
        <v>876</v>
      </c>
      <c r="U46" s="152" t="s">
        <v>876</v>
      </c>
      <c r="V46" s="152" t="s">
        <v>876</v>
      </c>
      <c r="W46" s="152" t="s">
        <v>876</v>
      </c>
      <c r="X46" s="152" t="s">
        <v>876</v>
      </c>
      <c r="Y46" s="152" t="s">
        <v>876</v>
      </c>
      <c r="Z46" s="152" t="s">
        <v>876</v>
      </c>
      <c r="AA46" s="152" t="s">
        <v>876</v>
      </c>
      <c r="AB46" s="152" t="s">
        <v>876</v>
      </c>
      <c r="AC46" s="152" t="s">
        <v>876</v>
      </c>
      <c r="AD46" s="152" t="s">
        <v>876</v>
      </c>
      <c r="AE46" s="152" t="s">
        <v>876</v>
      </c>
      <c r="AF46" s="152" t="s">
        <v>876</v>
      </c>
      <c r="AG46" s="152" t="s">
        <v>876</v>
      </c>
      <c r="AH46" s="152" t="s">
        <v>876</v>
      </c>
      <c r="AI46" s="152" t="s">
        <v>876</v>
      </c>
      <c r="AJ46" s="152" t="s">
        <v>876</v>
      </c>
      <c r="AK46" s="152" t="s">
        <v>876</v>
      </c>
      <c r="AL46" s="152" t="s">
        <v>876</v>
      </c>
      <c r="AM46" s="152" t="s">
        <v>876</v>
      </c>
      <c r="AN46" s="152" t="s">
        <v>876</v>
      </c>
      <c r="AO46" s="152" t="s">
        <v>876</v>
      </c>
      <c r="AP46" s="152" t="s">
        <v>876</v>
      </c>
      <c r="AQ46" s="152" t="s">
        <v>876</v>
      </c>
      <c r="AR46" s="152" t="s">
        <v>876</v>
      </c>
      <c r="AS46" s="152" t="s">
        <v>876</v>
      </c>
      <c r="AT46" s="152" t="s">
        <v>876</v>
      </c>
      <c r="AU46" s="152" t="s">
        <v>876</v>
      </c>
      <c r="AV46" s="152" t="s">
        <v>876</v>
      </c>
      <c r="AW46" s="152" t="s">
        <v>876</v>
      </c>
      <c r="AX46" s="152" t="s">
        <v>876</v>
      </c>
      <c r="AY46" s="152" t="s">
        <v>876</v>
      </c>
      <c r="AZ46" s="152" t="s">
        <v>876</v>
      </c>
      <c r="BA46" s="152" t="s">
        <v>876</v>
      </c>
      <c r="BB46" s="152" t="s">
        <v>876</v>
      </c>
      <c r="BC46" s="152" t="s">
        <v>876</v>
      </c>
      <c r="BD46" s="152" t="s">
        <v>876</v>
      </c>
      <c r="BE46" s="152" t="s">
        <v>876</v>
      </c>
      <c r="BF46" s="152" t="s">
        <v>876</v>
      </c>
      <c r="BG46" s="152" t="s">
        <v>876</v>
      </c>
      <c r="BH46" s="152" t="s">
        <v>876</v>
      </c>
      <c r="BI46" s="152" t="s">
        <v>876</v>
      </c>
      <c r="BJ46" s="152" t="s">
        <v>876</v>
      </c>
      <c r="BK46" s="152" t="s">
        <v>876</v>
      </c>
      <c r="BL46" s="152" t="s">
        <v>876</v>
      </c>
      <c r="BM46" s="152" t="s">
        <v>876</v>
      </c>
      <c r="BN46" s="152" t="s">
        <v>876</v>
      </c>
      <c r="BO46" s="152" t="s">
        <v>876</v>
      </c>
      <c r="BP46" s="152" t="s">
        <v>876</v>
      </c>
      <c r="BQ46" s="152" t="s">
        <v>876</v>
      </c>
      <c r="BR46" s="152" t="s">
        <v>876</v>
      </c>
      <c r="BS46" s="152" t="s">
        <v>876</v>
      </c>
      <c r="BT46" s="152" t="s">
        <v>876</v>
      </c>
      <c r="BU46" s="152" t="s">
        <v>876</v>
      </c>
      <c r="BV46" s="152" t="s">
        <v>876</v>
      </c>
      <c r="BW46" s="152" t="s">
        <v>876</v>
      </c>
      <c r="BX46" s="152" t="s">
        <v>876</v>
      </c>
      <c r="BY46" s="152" t="s">
        <v>876</v>
      </c>
      <c r="BZ46" s="152" t="s">
        <v>876</v>
      </c>
      <c r="CA46" s="152" t="s">
        <v>876</v>
      </c>
      <c r="CB46" s="152" t="s">
        <v>876</v>
      </c>
      <c r="CC46" s="152" t="s">
        <v>876</v>
      </c>
      <c r="CD46" s="90" t="s">
        <v>876</v>
      </c>
    </row>
    <row r="47" spans="1:82" ht="56.25" hidden="1" customHeight="1" outlineLevel="1" x14ac:dyDescent="0.25">
      <c r="A47" s="73" t="s">
        <v>866</v>
      </c>
      <c r="B47" s="81" t="s">
        <v>867</v>
      </c>
      <c r="C47" s="90" t="s">
        <v>876</v>
      </c>
      <c r="D47" s="90" t="s">
        <v>876</v>
      </c>
      <c r="E47" s="152" t="str">
        <f t="shared" si="28"/>
        <v>нд</v>
      </c>
      <c r="F47" s="152" t="str">
        <f t="shared" si="29"/>
        <v>нд</v>
      </c>
      <c r="G47" s="152" t="str">
        <f t="shared" si="30"/>
        <v>нд</v>
      </c>
      <c r="H47" s="152" t="s">
        <v>876</v>
      </c>
      <c r="I47" s="152" t="s">
        <v>876</v>
      </c>
      <c r="J47" s="152" t="s">
        <v>876</v>
      </c>
      <c r="K47" s="152" t="s">
        <v>876</v>
      </c>
      <c r="L47" s="152" t="s">
        <v>876</v>
      </c>
      <c r="M47" s="152" t="s">
        <v>876</v>
      </c>
      <c r="N47" s="152" t="s">
        <v>876</v>
      </c>
      <c r="O47" s="152" t="s">
        <v>876</v>
      </c>
      <c r="P47" s="152" t="s">
        <v>876</v>
      </c>
      <c r="Q47" s="152" t="s">
        <v>876</v>
      </c>
      <c r="R47" s="152" t="s">
        <v>876</v>
      </c>
      <c r="S47" s="152" t="s">
        <v>876</v>
      </c>
      <c r="T47" s="152" t="s">
        <v>876</v>
      </c>
      <c r="U47" s="152" t="s">
        <v>876</v>
      </c>
      <c r="V47" s="152" t="s">
        <v>876</v>
      </c>
      <c r="W47" s="152" t="s">
        <v>876</v>
      </c>
      <c r="X47" s="152" t="s">
        <v>876</v>
      </c>
      <c r="Y47" s="152" t="s">
        <v>876</v>
      </c>
      <c r="Z47" s="152" t="s">
        <v>876</v>
      </c>
      <c r="AA47" s="152" t="s">
        <v>876</v>
      </c>
      <c r="AB47" s="152" t="s">
        <v>876</v>
      </c>
      <c r="AC47" s="152" t="s">
        <v>876</v>
      </c>
      <c r="AD47" s="152" t="s">
        <v>876</v>
      </c>
      <c r="AE47" s="152" t="s">
        <v>876</v>
      </c>
      <c r="AF47" s="152" t="s">
        <v>876</v>
      </c>
      <c r="AG47" s="152" t="s">
        <v>876</v>
      </c>
      <c r="AH47" s="152" t="s">
        <v>876</v>
      </c>
      <c r="AI47" s="152" t="s">
        <v>876</v>
      </c>
      <c r="AJ47" s="152" t="s">
        <v>876</v>
      </c>
      <c r="AK47" s="152" t="s">
        <v>876</v>
      </c>
      <c r="AL47" s="152" t="s">
        <v>876</v>
      </c>
      <c r="AM47" s="152" t="s">
        <v>876</v>
      </c>
      <c r="AN47" s="152" t="s">
        <v>876</v>
      </c>
      <c r="AO47" s="152" t="s">
        <v>876</v>
      </c>
      <c r="AP47" s="152" t="s">
        <v>876</v>
      </c>
      <c r="AQ47" s="152" t="s">
        <v>876</v>
      </c>
      <c r="AR47" s="152" t="s">
        <v>876</v>
      </c>
      <c r="AS47" s="152" t="s">
        <v>876</v>
      </c>
      <c r="AT47" s="152" t="s">
        <v>876</v>
      </c>
      <c r="AU47" s="152" t="s">
        <v>876</v>
      </c>
      <c r="AV47" s="152" t="s">
        <v>876</v>
      </c>
      <c r="AW47" s="152" t="s">
        <v>876</v>
      </c>
      <c r="AX47" s="152" t="s">
        <v>876</v>
      </c>
      <c r="AY47" s="152" t="s">
        <v>876</v>
      </c>
      <c r="AZ47" s="152" t="s">
        <v>876</v>
      </c>
      <c r="BA47" s="152" t="s">
        <v>876</v>
      </c>
      <c r="BB47" s="152" t="s">
        <v>876</v>
      </c>
      <c r="BC47" s="152" t="s">
        <v>876</v>
      </c>
      <c r="BD47" s="152" t="s">
        <v>876</v>
      </c>
      <c r="BE47" s="152" t="s">
        <v>876</v>
      </c>
      <c r="BF47" s="152" t="s">
        <v>876</v>
      </c>
      <c r="BG47" s="152" t="s">
        <v>876</v>
      </c>
      <c r="BH47" s="152" t="s">
        <v>876</v>
      </c>
      <c r="BI47" s="152" t="s">
        <v>876</v>
      </c>
      <c r="BJ47" s="152" t="s">
        <v>876</v>
      </c>
      <c r="BK47" s="152" t="s">
        <v>876</v>
      </c>
      <c r="BL47" s="152" t="s">
        <v>876</v>
      </c>
      <c r="BM47" s="152" t="s">
        <v>876</v>
      </c>
      <c r="BN47" s="152" t="s">
        <v>876</v>
      </c>
      <c r="BO47" s="152" t="s">
        <v>876</v>
      </c>
      <c r="BP47" s="152" t="s">
        <v>876</v>
      </c>
      <c r="BQ47" s="152" t="s">
        <v>876</v>
      </c>
      <c r="BR47" s="152" t="s">
        <v>876</v>
      </c>
      <c r="BS47" s="152" t="s">
        <v>876</v>
      </c>
      <c r="BT47" s="152" t="s">
        <v>876</v>
      </c>
      <c r="BU47" s="152" t="s">
        <v>876</v>
      </c>
      <c r="BV47" s="152" t="s">
        <v>876</v>
      </c>
      <c r="BW47" s="152" t="s">
        <v>876</v>
      </c>
      <c r="BX47" s="152" t="s">
        <v>876</v>
      </c>
      <c r="BY47" s="152" t="s">
        <v>876</v>
      </c>
      <c r="BZ47" s="152" t="s">
        <v>876</v>
      </c>
      <c r="CA47" s="152" t="s">
        <v>876</v>
      </c>
      <c r="CB47" s="152" t="s">
        <v>876</v>
      </c>
      <c r="CC47" s="152" t="s">
        <v>876</v>
      </c>
      <c r="CD47" s="90" t="s">
        <v>876</v>
      </c>
    </row>
    <row r="48" spans="1:82" ht="51.75" customHeight="1" collapsed="1" x14ac:dyDescent="0.25">
      <c r="A48" s="75" t="s">
        <v>868</v>
      </c>
      <c r="B48" s="83" t="s">
        <v>869</v>
      </c>
      <c r="C48" s="96" t="str">
        <f>C49</f>
        <v>нд</v>
      </c>
      <c r="D48" s="96" t="str">
        <f>D49</f>
        <v>нд</v>
      </c>
      <c r="E48" s="140">
        <f t="shared" si="28"/>
        <v>0</v>
      </c>
      <c r="F48" s="140">
        <f t="shared" si="29"/>
        <v>0</v>
      </c>
      <c r="G48" s="140">
        <f t="shared" si="30"/>
        <v>0</v>
      </c>
      <c r="H48" s="140">
        <f t="shared" ref="H48:BP48" si="31">H49</f>
        <v>0</v>
      </c>
      <c r="I48" s="140">
        <f t="shared" si="31"/>
        <v>0</v>
      </c>
      <c r="J48" s="140">
        <f t="shared" si="31"/>
        <v>0</v>
      </c>
      <c r="K48" s="140">
        <f t="shared" si="31"/>
        <v>0</v>
      </c>
      <c r="L48" s="140">
        <f t="shared" si="31"/>
        <v>0</v>
      </c>
      <c r="M48" s="140">
        <f t="shared" si="31"/>
        <v>0</v>
      </c>
      <c r="N48" s="140">
        <f t="shared" si="31"/>
        <v>0</v>
      </c>
      <c r="O48" s="140">
        <f t="shared" si="31"/>
        <v>0</v>
      </c>
      <c r="P48" s="140">
        <f t="shared" si="31"/>
        <v>0</v>
      </c>
      <c r="Q48" s="140">
        <f t="shared" si="31"/>
        <v>0</v>
      </c>
      <c r="R48" s="140">
        <f t="shared" si="31"/>
        <v>0</v>
      </c>
      <c r="S48" s="140">
        <f t="shared" si="31"/>
        <v>0</v>
      </c>
      <c r="T48" s="140">
        <f t="shared" si="31"/>
        <v>0</v>
      </c>
      <c r="U48" s="140">
        <f t="shared" si="31"/>
        <v>0</v>
      </c>
      <c r="V48" s="140">
        <f t="shared" si="31"/>
        <v>0</v>
      </c>
      <c r="W48" s="140">
        <f t="shared" si="31"/>
        <v>0</v>
      </c>
      <c r="X48" s="140">
        <f t="shared" si="31"/>
        <v>0</v>
      </c>
      <c r="Y48" s="140">
        <f t="shared" si="31"/>
        <v>0</v>
      </c>
      <c r="Z48" s="140">
        <f t="shared" si="31"/>
        <v>0</v>
      </c>
      <c r="AA48" s="140">
        <f t="shared" si="31"/>
        <v>0</v>
      </c>
      <c r="AB48" s="140">
        <f t="shared" si="31"/>
        <v>0</v>
      </c>
      <c r="AC48" s="140">
        <f t="shared" si="31"/>
        <v>0</v>
      </c>
      <c r="AD48" s="140">
        <f t="shared" si="31"/>
        <v>0</v>
      </c>
      <c r="AE48" s="140">
        <f t="shared" si="31"/>
        <v>0</v>
      </c>
      <c r="AF48" s="140">
        <f t="shared" si="31"/>
        <v>0</v>
      </c>
      <c r="AG48" s="140">
        <f t="shared" si="31"/>
        <v>0</v>
      </c>
      <c r="AH48" s="140">
        <f t="shared" si="31"/>
        <v>0</v>
      </c>
      <c r="AI48" s="140">
        <f t="shared" si="31"/>
        <v>0</v>
      </c>
      <c r="AJ48" s="140">
        <f t="shared" si="31"/>
        <v>0</v>
      </c>
      <c r="AK48" s="140">
        <f t="shared" si="31"/>
        <v>0</v>
      </c>
      <c r="AL48" s="140">
        <f t="shared" si="31"/>
        <v>0</v>
      </c>
      <c r="AM48" s="140">
        <f t="shared" si="31"/>
        <v>0</v>
      </c>
      <c r="AN48" s="140">
        <f t="shared" si="31"/>
        <v>0</v>
      </c>
      <c r="AO48" s="140">
        <f t="shared" si="31"/>
        <v>0</v>
      </c>
      <c r="AP48" s="140">
        <v>0</v>
      </c>
      <c r="AQ48" s="140">
        <f t="shared" si="31"/>
        <v>0</v>
      </c>
      <c r="AR48" s="140">
        <f t="shared" si="31"/>
        <v>0</v>
      </c>
      <c r="AS48" s="140">
        <f t="shared" si="31"/>
        <v>0</v>
      </c>
      <c r="AT48" s="140">
        <f t="shared" si="31"/>
        <v>0</v>
      </c>
      <c r="AU48" s="140">
        <f t="shared" si="31"/>
        <v>0</v>
      </c>
      <c r="AV48" s="140">
        <f t="shared" si="31"/>
        <v>0</v>
      </c>
      <c r="AW48" s="140">
        <f t="shared" si="31"/>
        <v>0</v>
      </c>
      <c r="AX48" s="140">
        <f t="shared" si="31"/>
        <v>0</v>
      </c>
      <c r="AY48" s="140">
        <f t="shared" si="31"/>
        <v>0</v>
      </c>
      <c r="AZ48" s="140">
        <f t="shared" si="31"/>
        <v>0</v>
      </c>
      <c r="BA48" s="140">
        <f t="shared" si="31"/>
        <v>0</v>
      </c>
      <c r="BB48" s="140">
        <f t="shared" si="31"/>
        <v>0</v>
      </c>
      <c r="BC48" s="140">
        <f t="shared" si="31"/>
        <v>0</v>
      </c>
      <c r="BD48" s="140">
        <f t="shared" si="31"/>
        <v>0</v>
      </c>
      <c r="BE48" s="140">
        <f t="shared" si="31"/>
        <v>0</v>
      </c>
      <c r="BF48" s="140">
        <f t="shared" si="31"/>
        <v>0</v>
      </c>
      <c r="BG48" s="140">
        <f t="shared" si="31"/>
        <v>0</v>
      </c>
      <c r="BH48" s="140">
        <f t="shared" si="31"/>
        <v>0</v>
      </c>
      <c r="BI48" s="140">
        <f t="shared" si="31"/>
        <v>0</v>
      </c>
      <c r="BJ48" s="140">
        <f t="shared" si="31"/>
        <v>0</v>
      </c>
      <c r="BK48" s="140">
        <f t="shared" si="31"/>
        <v>0</v>
      </c>
      <c r="BL48" s="140">
        <f t="shared" si="31"/>
        <v>0</v>
      </c>
      <c r="BM48" s="140">
        <f t="shared" si="31"/>
        <v>0</v>
      </c>
      <c r="BN48" s="140">
        <f t="shared" si="31"/>
        <v>0</v>
      </c>
      <c r="BO48" s="140">
        <f t="shared" si="31"/>
        <v>0</v>
      </c>
      <c r="BP48" s="140">
        <f t="shared" si="31"/>
        <v>0</v>
      </c>
      <c r="BQ48" s="140">
        <f t="shared" ref="BQ48:CD48" si="32">BQ49</f>
        <v>0</v>
      </c>
      <c r="BR48" s="140">
        <v>0</v>
      </c>
      <c r="BS48" s="140">
        <f t="shared" si="32"/>
        <v>0</v>
      </c>
      <c r="BT48" s="140">
        <f t="shared" si="32"/>
        <v>0</v>
      </c>
      <c r="BU48" s="140">
        <f t="shared" si="32"/>
        <v>0</v>
      </c>
      <c r="BV48" s="140">
        <f t="shared" si="32"/>
        <v>0</v>
      </c>
      <c r="BW48" s="140">
        <f t="shared" si="32"/>
        <v>0</v>
      </c>
      <c r="BX48" s="140">
        <f t="shared" si="32"/>
        <v>0</v>
      </c>
      <c r="BY48" s="140">
        <f t="shared" si="32"/>
        <v>0</v>
      </c>
      <c r="BZ48" s="140">
        <f t="shared" si="32"/>
        <v>0</v>
      </c>
      <c r="CA48" s="140">
        <f t="shared" si="32"/>
        <v>0</v>
      </c>
      <c r="CB48" s="140">
        <f t="shared" si="32"/>
        <v>0</v>
      </c>
      <c r="CC48" s="140">
        <f t="shared" si="32"/>
        <v>0</v>
      </c>
      <c r="CD48" s="96" t="str">
        <f t="shared" si="32"/>
        <v>нд</v>
      </c>
    </row>
    <row r="49" spans="1:82" s="106" customFormat="1" ht="42" hidden="1" customHeight="1" x14ac:dyDescent="0.25">
      <c r="A49" s="76" t="s">
        <v>870</v>
      </c>
      <c r="B49" s="84" t="s">
        <v>871</v>
      </c>
      <c r="C49" s="98" t="str">
        <f>C50</f>
        <v>нд</v>
      </c>
      <c r="D49" s="98" t="str">
        <f>D50</f>
        <v>нд</v>
      </c>
      <c r="E49" s="137">
        <f t="shared" si="28"/>
        <v>0</v>
      </c>
      <c r="F49" s="137">
        <f t="shared" si="29"/>
        <v>0</v>
      </c>
      <c r="G49" s="137">
        <f t="shared" si="30"/>
        <v>0</v>
      </c>
      <c r="H49" s="137">
        <f>SUM(H51:H54)</f>
        <v>0</v>
      </c>
      <c r="I49" s="137">
        <f>SUM(I51:I54)</f>
        <v>0</v>
      </c>
      <c r="J49" s="137">
        <f>SUM(J51:J54)</f>
        <v>0</v>
      </c>
      <c r="K49" s="137">
        <f>SUM(K51:K54)</f>
        <v>0</v>
      </c>
      <c r="L49" s="137">
        <f t="shared" ref="L49:BQ49" si="33">L50+L51</f>
        <v>0</v>
      </c>
      <c r="M49" s="137">
        <f t="shared" si="33"/>
        <v>0</v>
      </c>
      <c r="N49" s="137">
        <f t="shared" si="33"/>
        <v>0</v>
      </c>
      <c r="O49" s="137">
        <f t="shared" si="33"/>
        <v>0</v>
      </c>
      <c r="P49" s="137">
        <f t="shared" si="33"/>
        <v>0</v>
      </c>
      <c r="Q49" s="137">
        <f t="shared" si="33"/>
        <v>0</v>
      </c>
      <c r="R49" s="137">
        <f t="shared" si="33"/>
        <v>0</v>
      </c>
      <c r="S49" s="137">
        <f t="shared" si="33"/>
        <v>0</v>
      </c>
      <c r="T49" s="137">
        <f t="shared" si="33"/>
        <v>0</v>
      </c>
      <c r="U49" s="137">
        <f t="shared" si="33"/>
        <v>0</v>
      </c>
      <c r="V49" s="137">
        <f t="shared" si="33"/>
        <v>0</v>
      </c>
      <c r="W49" s="137">
        <f t="shared" si="33"/>
        <v>0</v>
      </c>
      <c r="X49" s="137">
        <f t="shared" si="33"/>
        <v>0</v>
      </c>
      <c r="Y49" s="137">
        <f t="shared" si="33"/>
        <v>0</v>
      </c>
      <c r="Z49" s="137">
        <f t="shared" si="33"/>
        <v>0</v>
      </c>
      <c r="AA49" s="137">
        <f t="shared" si="33"/>
        <v>0</v>
      </c>
      <c r="AB49" s="137">
        <f>AB50+AB51</f>
        <v>0</v>
      </c>
      <c r="AC49" s="137">
        <f>AC50+AC51</f>
        <v>0</v>
      </c>
      <c r="AD49" s="137">
        <f t="shared" ref="AD49:AN49" si="34">AD50+AD51</f>
        <v>0</v>
      </c>
      <c r="AE49" s="137">
        <f t="shared" si="34"/>
        <v>0</v>
      </c>
      <c r="AF49" s="137">
        <f t="shared" si="34"/>
        <v>0</v>
      </c>
      <c r="AG49" s="137">
        <f t="shared" si="34"/>
        <v>0</v>
      </c>
      <c r="AH49" s="137">
        <f t="shared" si="34"/>
        <v>0</v>
      </c>
      <c r="AI49" s="137">
        <f t="shared" si="34"/>
        <v>0</v>
      </c>
      <c r="AJ49" s="137">
        <f t="shared" si="34"/>
        <v>0</v>
      </c>
      <c r="AK49" s="137">
        <f t="shared" si="34"/>
        <v>0</v>
      </c>
      <c r="AL49" s="137">
        <f t="shared" si="34"/>
        <v>0</v>
      </c>
      <c r="AM49" s="137">
        <f t="shared" si="34"/>
        <v>0</v>
      </c>
      <c r="AN49" s="137">
        <f t="shared" si="34"/>
        <v>0</v>
      </c>
      <c r="AO49" s="137">
        <f t="shared" si="33"/>
        <v>0</v>
      </c>
      <c r="AP49" s="137">
        <f t="shared" si="33"/>
        <v>0</v>
      </c>
      <c r="AQ49" s="137">
        <f t="shared" si="33"/>
        <v>0</v>
      </c>
      <c r="AR49" s="137">
        <f t="shared" si="33"/>
        <v>0</v>
      </c>
      <c r="AS49" s="137">
        <f t="shared" si="33"/>
        <v>0</v>
      </c>
      <c r="AT49" s="137">
        <f t="shared" si="33"/>
        <v>0</v>
      </c>
      <c r="AU49" s="137">
        <f t="shared" si="33"/>
        <v>0</v>
      </c>
      <c r="AV49" s="137">
        <f t="shared" si="33"/>
        <v>0</v>
      </c>
      <c r="AW49" s="137">
        <f t="shared" si="33"/>
        <v>0</v>
      </c>
      <c r="AX49" s="137">
        <f t="shared" si="33"/>
        <v>0</v>
      </c>
      <c r="AY49" s="137">
        <f t="shared" si="33"/>
        <v>0</v>
      </c>
      <c r="AZ49" s="137">
        <f t="shared" si="33"/>
        <v>0</v>
      </c>
      <c r="BA49" s="137">
        <f t="shared" si="33"/>
        <v>0</v>
      </c>
      <c r="BB49" s="137">
        <f t="shared" si="33"/>
        <v>0</v>
      </c>
      <c r="BC49" s="137">
        <f t="shared" si="33"/>
        <v>0</v>
      </c>
      <c r="BD49" s="137">
        <f t="shared" si="33"/>
        <v>0</v>
      </c>
      <c r="BE49" s="137">
        <f t="shared" si="33"/>
        <v>0</v>
      </c>
      <c r="BF49" s="137">
        <f t="shared" si="33"/>
        <v>0</v>
      </c>
      <c r="BG49" s="137">
        <f t="shared" si="33"/>
        <v>0</v>
      </c>
      <c r="BH49" s="137">
        <f t="shared" si="33"/>
        <v>0</v>
      </c>
      <c r="BI49" s="137">
        <f t="shared" si="33"/>
        <v>0</v>
      </c>
      <c r="BJ49" s="137">
        <f t="shared" si="33"/>
        <v>0</v>
      </c>
      <c r="BK49" s="137">
        <f t="shared" si="33"/>
        <v>0</v>
      </c>
      <c r="BL49" s="137">
        <f t="shared" si="33"/>
        <v>0</v>
      </c>
      <c r="BM49" s="137">
        <f t="shared" si="33"/>
        <v>0</v>
      </c>
      <c r="BN49" s="137">
        <f t="shared" si="33"/>
        <v>0</v>
      </c>
      <c r="BO49" s="137">
        <f t="shared" si="33"/>
        <v>0</v>
      </c>
      <c r="BP49" s="137">
        <f t="shared" si="33"/>
        <v>0</v>
      </c>
      <c r="BQ49" s="137">
        <f t="shared" si="33"/>
        <v>0</v>
      </c>
      <c r="BR49" s="137">
        <f t="shared" ref="BR49:CC49" si="35">BR50+BR51</f>
        <v>0</v>
      </c>
      <c r="BS49" s="137">
        <f t="shared" si="35"/>
        <v>0</v>
      </c>
      <c r="BT49" s="137">
        <f t="shared" si="35"/>
        <v>0</v>
      </c>
      <c r="BU49" s="137">
        <f t="shared" si="35"/>
        <v>0</v>
      </c>
      <c r="BV49" s="137">
        <f t="shared" si="35"/>
        <v>0</v>
      </c>
      <c r="BW49" s="137">
        <f t="shared" si="35"/>
        <v>0</v>
      </c>
      <c r="BX49" s="137">
        <f t="shared" si="35"/>
        <v>0</v>
      </c>
      <c r="BY49" s="137">
        <f t="shared" si="35"/>
        <v>0</v>
      </c>
      <c r="BZ49" s="137">
        <f t="shared" si="35"/>
        <v>0</v>
      </c>
      <c r="CA49" s="137">
        <f t="shared" si="35"/>
        <v>0</v>
      </c>
      <c r="CB49" s="137">
        <f t="shared" si="35"/>
        <v>0</v>
      </c>
      <c r="CC49" s="137">
        <f t="shared" si="35"/>
        <v>0</v>
      </c>
      <c r="CD49" s="98" t="s">
        <v>876</v>
      </c>
    </row>
    <row r="50" spans="1:82" s="104" customFormat="1" ht="24" hidden="1" customHeight="1" outlineLevel="1" x14ac:dyDescent="0.25">
      <c r="A50" s="77" t="s">
        <v>872</v>
      </c>
      <c r="B50" s="85" t="str">
        <f>Ф12!B51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0" s="91" t="str">
        <f>Ф12!C51</f>
        <v>нд</v>
      </c>
      <c r="D50" s="91" t="s">
        <v>876</v>
      </c>
      <c r="E50" s="136">
        <f t="shared" si="28"/>
        <v>0</v>
      </c>
      <c r="F50" s="136">
        <f t="shared" si="29"/>
        <v>0</v>
      </c>
      <c r="G50" s="136">
        <f t="shared" si="30"/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v>0</v>
      </c>
      <c r="R50" s="136">
        <v>0</v>
      </c>
      <c r="S50" s="136">
        <v>0</v>
      </c>
      <c r="T50" s="136">
        <v>0</v>
      </c>
      <c r="U50" s="136">
        <v>0</v>
      </c>
      <c r="V50" s="136">
        <v>0</v>
      </c>
      <c r="W50" s="136">
        <v>0</v>
      </c>
      <c r="X50" s="136">
        <v>0</v>
      </c>
      <c r="Y50" s="136">
        <v>0</v>
      </c>
      <c r="Z50" s="136">
        <v>0</v>
      </c>
      <c r="AA50" s="136">
        <v>0</v>
      </c>
      <c r="AB50" s="136">
        <v>0</v>
      </c>
      <c r="AC50" s="136">
        <v>0</v>
      </c>
      <c r="AD50" s="136">
        <v>0</v>
      </c>
      <c r="AE50" s="136">
        <v>0</v>
      </c>
      <c r="AF50" s="136">
        <v>0</v>
      </c>
      <c r="AG50" s="136">
        <v>0</v>
      </c>
      <c r="AH50" s="136">
        <v>0</v>
      </c>
      <c r="AI50" s="136">
        <v>0</v>
      </c>
      <c r="AJ50" s="136">
        <v>0</v>
      </c>
      <c r="AK50" s="136">
        <v>0</v>
      </c>
      <c r="AL50" s="136">
        <v>0</v>
      </c>
      <c r="AM50" s="136">
        <v>0</v>
      </c>
      <c r="AN50" s="136">
        <v>0</v>
      </c>
      <c r="AO50" s="136">
        <v>0</v>
      </c>
      <c r="AP50" s="136">
        <f>G50</f>
        <v>0</v>
      </c>
      <c r="AQ50" s="136">
        <v>0</v>
      </c>
      <c r="AR50" s="136">
        <v>0</v>
      </c>
      <c r="AS50" s="136">
        <v>0</v>
      </c>
      <c r="AT50" s="136">
        <v>0</v>
      </c>
      <c r="AU50" s="136">
        <v>0</v>
      </c>
      <c r="AV50" s="136">
        <v>0</v>
      </c>
      <c r="AW50" s="136">
        <v>0</v>
      </c>
      <c r="AX50" s="136">
        <v>0</v>
      </c>
      <c r="AY50" s="136">
        <v>0</v>
      </c>
      <c r="AZ50" s="136">
        <v>0</v>
      </c>
      <c r="BA50" s="136">
        <v>0</v>
      </c>
      <c r="BB50" s="136">
        <v>0</v>
      </c>
      <c r="BC50" s="136">
        <v>0</v>
      </c>
      <c r="BD50" s="136">
        <v>0</v>
      </c>
      <c r="BE50" s="136">
        <v>0</v>
      </c>
      <c r="BF50" s="136">
        <v>0</v>
      </c>
      <c r="BG50" s="136">
        <v>0</v>
      </c>
      <c r="BH50" s="136">
        <v>0</v>
      </c>
      <c r="BI50" s="136">
        <v>0</v>
      </c>
      <c r="BJ50" s="136">
        <v>0</v>
      </c>
      <c r="BK50" s="136">
        <v>0</v>
      </c>
      <c r="BL50" s="136">
        <v>0</v>
      </c>
      <c r="BM50" s="136">
        <v>0</v>
      </c>
      <c r="BN50" s="136">
        <v>0</v>
      </c>
      <c r="BO50" s="136">
        <v>0</v>
      </c>
      <c r="BP50" s="136">
        <v>0</v>
      </c>
      <c r="BQ50" s="136">
        <v>0</v>
      </c>
      <c r="BR50" s="136">
        <f>G50</f>
        <v>0</v>
      </c>
      <c r="BS50" s="136">
        <v>0</v>
      </c>
      <c r="BT50" s="136">
        <v>0</v>
      </c>
      <c r="BU50" s="136">
        <v>0</v>
      </c>
      <c r="BV50" s="136">
        <v>0</v>
      </c>
      <c r="BW50" s="136">
        <v>0</v>
      </c>
      <c r="BX50" s="136">
        <v>0</v>
      </c>
      <c r="BY50" s="136">
        <v>0</v>
      </c>
      <c r="BZ50" s="136">
        <v>0</v>
      </c>
      <c r="CA50" s="136">
        <v>0</v>
      </c>
      <c r="CB50" s="136">
        <v>0</v>
      </c>
      <c r="CC50" s="136">
        <v>0</v>
      </c>
      <c r="CD50" s="91" t="s">
        <v>876</v>
      </c>
    </row>
    <row r="51" spans="1:82" s="104" customFormat="1" ht="24" hidden="1" customHeight="1" collapsed="1" x14ac:dyDescent="0.25">
      <c r="A51" s="77" t="s">
        <v>874</v>
      </c>
      <c r="B51" s="85"/>
      <c r="C51" s="91"/>
      <c r="D51" s="91"/>
      <c r="E51" s="136">
        <f t="shared" si="28"/>
        <v>0</v>
      </c>
      <c r="F51" s="136">
        <f t="shared" si="29"/>
        <v>0</v>
      </c>
      <c r="G51" s="136">
        <f t="shared" si="30"/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  <c r="P51" s="136">
        <v>0</v>
      </c>
      <c r="Q51" s="136">
        <v>0</v>
      </c>
      <c r="R51" s="136">
        <v>0</v>
      </c>
      <c r="S51" s="136">
        <v>0</v>
      </c>
      <c r="T51" s="136">
        <v>0</v>
      </c>
      <c r="U51" s="136">
        <v>0</v>
      </c>
      <c r="V51" s="136">
        <v>0</v>
      </c>
      <c r="W51" s="136">
        <v>0</v>
      </c>
      <c r="X51" s="136">
        <v>0</v>
      </c>
      <c r="Y51" s="136">
        <v>0</v>
      </c>
      <c r="Z51" s="136">
        <v>0</v>
      </c>
      <c r="AA51" s="136">
        <v>0</v>
      </c>
      <c r="AB51" s="136">
        <v>0</v>
      </c>
      <c r="AC51" s="136">
        <v>0</v>
      </c>
      <c r="AD51" s="136">
        <v>0</v>
      </c>
      <c r="AE51" s="136">
        <v>0</v>
      </c>
      <c r="AF51" s="136">
        <v>0</v>
      </c>
      <c r="AG51" s="136">
        <v>0</v>
      </c>
      <c r="AH51" s="136">
        <v>0</v>
      </c>
      <c r="AI51" s="136">
        <v>0</v>
      </c>
      <c r="AJ51" s="136">
        <v>0</v>
      </c>
      <c r="AK51" s="136">
        <v>0</v>
      </c>
      <c r="AL51" s="136">
        <v>0</v>
      </c>
      <c r="AM51" s="136">
        <v>0</v>
      </c>
      <c r="AN51" s="136">
        <v>0</v>
      </c>
      <c r="AO51" s="136">
        <v>0</v>
      </c>
      <c r="AP51" s="136">
        <v>0</v>
      </c>
      <c r="AQ51" s="136">
        <v>0</v>
      </c>
      <c r="AR51" s="136">
        <v>0</v>
      </c>
      <c r="AS51" s="136">
        <v>0</v>
      </c>
      <c r="AT51" s="136">
        <v>0</v>
      </c>
      <c r="AU51" s="136">
        <v>0</v>
      </c>
      <c r="AV51" s="136">
        <v>0</v>
      </c>
      <c r="AW51" s="136">
        <v>0</v>
      </c>
      <c r="AX51" s="136">
        <v>0</v>
      </c>
      <c r="AY51" s="136">
        <v>0</v>
      </c>
      <c r="AZ51" s="136">
        <v>0</v>
      </c>
      <c r="BA51" s="136">
        <v>0</v>
      </c>
      <c r="BB51" s="136">
        <v>0</v>
      </c>
      <c r="BC51" s="136">
        <v>0</v>
      </c>
      <c r="BD51" s="136">
        <v>0</v>
      </c>
      <c r="BE51" s="136">
        <v>0</v>
      </c>
      <c r="BF51" s="136">
        <v>0</v>
      </c>
      <c r="BG51" s="136">
        <v>0</v>
      </c>
      <c r="BH51" s="136">
        <v>0</v>
      </c>
      <c r="BI51" s="136">
        <v>0</v>
      </c>
      <c r="BJ51" s="136">
        <v>0</v>
      </c>
      <c r="BK51" s="136">
        <v>0</v>
      </c>
      <c r="BL51" s="136">
        <v>0</v>
      </c>
      <c r="BM51" s="136">
        <v>0</v>
      </c>
      <c r="BN51" s="136">
        <v>0</v>
      </c>
      <c r="BO51" s="136">
        <v>0</v>
      </c>
      <c r="BP51" s="136">
        <v>0</v>
      </c>
      <c r="BQ51" s="136">
        <v>0</v>
      </c>
      <c r="BR51" s="136">
        <v>0</v>
      </c>
      <c r="BS51" s="136">
        <v>0</v>
      </c>
      <c r="BT51" s="136">
        <v>0</v>
      </c>
      <c r="BU51" s="136">
        <v>0</v>
      </c>
      <c r="BV51" s="136">
        <v>0</v>
      </c>
      <c r="BW51" s="136">
        <v>0</v>
      </c>
      <c r="BX51" s="136">
        <v>0</v>
      </c>
      <c r="BY51" s="136">
        <v>0</v>
      </c>
      <c r="BZ51" s="136">
        <v>0</v>
      </c>
      <c r="CA51" s="136">
        <v>0</v>
      </c>
      <c r="CB51" s="136">
        <v>0</v>
      </c>
      <c r="CC51" s="136">
        <v>0</v>
      </c>
      <c r="CD51" s="91" t="s">
        <v>876</v>
      </c>
    </row>
    <row r="52" spans="1:82" ht="24" hidden="1" customHeight="1" x14ac:dyDescent="0.25">
      <c r="A52" s="77" t="s">
        <v>877</v>
      </c>
      <c r="B52" s="85"/>
      <c r="C52" s="91"/>
      <c r="D52" s="91"/>
      <c r="E52" s="136">
        <f t="shared" si="28"/>
        <v>0</v>
      </c>
      <c r="F52" s="136">
        <f t="shared" si="29"/>
        <v>0</v>
      </c>
      <c r="G52" s="136">
        <f t="shared" si="30"/>
        <v>0</v>
      </c>
      <c r="H52" s="136">
        <v>0</v>
      </c>
      <c r="I52" s="136">
        <v>0</v>
      </c>
      <c r="J52" s="136">
        <v>0</v>
      </c>
      <c r="K52" s="136">
        <v>0</v>
      </c>
      <c r="L52" s="136">
        <v>0</v>
      </c>
      <c r="M52" s="136">
        <v>0</v>
      </c>
      <c r="N52" s="136">
        <v>0</v>
      </c>
      <c r="O52" s="136">
        <v>0</v>
      </c>
      <c r="P52" s="136">
        <v>0</v>
      </c>
      <c r="Q52" s="136">
        <v>0</v>
      </c>
      <c r="R52" s="136">
        <v>0</v>
      </c>
      <c r="S52" s="136">
        <v>0</v>
      </c>
      <c r="T52" s="136">
        <v>0</v>
      </c>
      <c r="U52" s="136">
        <v>0</v>
      </c>
      <c r="V52" s="136">
        <v>0</v>
      </c>
      <c r="W52" s="136">
        <v>0</v>
      </c>
      <c r="X52" s="136">
        <v>0</v>
      </c>
      <c r="Y52" s="136">
        <v>0</v>
      </c>
      <c r="Z52" s="136">
        <v>0</v>
      </c>
      <c r="AA52" s="136">
        <v>0</v>
      </c>
      <c r="AB52" s="136">
        <v>0</v>
      </c>
      <c r="AC52" s="136">
        <v>0</v>
      </c>
      <c r="AD52" s="136">
        <v>0</v>
      </c>
      <c r="AE52" s="136">
        <v>0</v>
      </c>
      <c r="AF52" s="136">
        <v>0</v>
      </c>
      <c r="AG52" s="136">
        <v>0</v>
      </c>
      <c r="AH52" s="136">
        <v>0</v>
      </c>
      <c r="AI52" s="136">
        <v>0</v>
      </c>
      <c r="AJ52" s="136">
        <v>0</v>
      </c>
      <c r="AK52" s="136">
        <v>0</v>
      </c>
      <c r="AL52" s="136">
        <v>0</v>
      </c>
      <c r="AM52" s="136">
        <v>0</v>
      </c>
      <c r="AN52" s="136">
        <v>0</v>
      </c>
      <c r="AO52" s="136">
        <v>0</v>
      </c>
      <c r="AP52" s="136">
        <v>0</v>
      </c>
      <c r="AQ52" s="136">
        <v>0</v>
      </c>
      <c r="AR52" s="136">
        <v>0</v>
      </c>
      <c r="AS52" s="136">
        <v>0</v>
      </c>
      <c r="AT52" s="136">
        <v>0</v>
      </c>
      <c r="AU52" s="136">
        <v>0</v>
      </c>
      <c r="AV52" s="136">
        <v>0</v>
      </c>
      <c r="AW52" s="136">
        <v>0</v>
      </c>
      <c r="AX52" s="136">
        <v>0</v>
      </c>
      <c r="AY52" s="136">
        <v>0</v>
      </c>
      <c r="AZ52" s="136">
        <v>0</v>
      </c>
      <c r="BA52" s="136">
        <v>0</v>
      </c>
      <c r="BB52" s="136">
        <v>0</v>
      </c>
      <c r="BC52" s="136">
        <v>0</v>
      </c>
      <c r="BD52" s="136">
        <v>0</v>
      </c>
      <c r="BE52" s="136">
        <v>0</v>
      </c>
      <c r="BF52" s="136">
        <v>0</v>
      </c>
      <c r="BG52" s="136">
        <v>0</v>
      </c>
      <c r="BH52" s="136">
        <v>0</v>
      </c>
      <c r="BI52" s="136">
        <v>0</v>
      </c>
      <c r="BJ52" s="136">
        <v>0</v>
      </c>
      <c r="BK52" s="136">
        <v>0</v>
      </c>
      <c r="BL52" s="136">
        <v>0</v>
      </c>
      <c r="BM52" s="136">
        <v>0</v>
      </c>
      <c r="BN52" s="136">
        <v>0</v>
      </c>
      <c r="BO52" s="136">
        <v>0</v>
      </c>
      <c r="BP52" s="136">
        <v>0</v>
      </c>
      <c r="BQ52" s="136">
        <v>0</v>
      </c>
      <c r="BR52" s="136">
        <v>0</v>
      </c>
      <c r="BS52" s="136">
        <v>0</v>
      </c>
      <c r="BT52" s="136">
        <v>0</v>
      </c>
      <c r="BU52" s="136">
        <v>0</v>
      </c>
      <c r="BV52" s="136">
        <v>0</v>
      </c>
      <c r="BW52" s="136">
        <v>0</v>
      </c>
      <c r="BX52" s="136">
        <v>0</v>
      </c>
      <c r="BY52" s="136">
        <v>0</v>
      </c>
      <c r="BZ52" s="136">
        <v>0</v>
      </c>
      <c r="CA52" s="136">
        <v>0</v>
      </c>
      <c r="CB52" s="136">
        <v>0</v>
      </c>
      <c r="CC52" s="136">
        <v>0</v>
      </c>
      <c r="CD52" s="91" t="s">
        <v>876</v>
      </c>
    </row>
    <row r="53" spans="1:82" ht="24" hidden="1" customHeight="1" x14ac:dyDescent="0.25">
      <c r="A53" s="77" t="s">
        <v>878</v>
      </c>
      <c r="B53" s="85"/>
      <c r="C53" s="91"/>
      <c r="D53" s="91"/>
      <c r="E53" s="136">
        <f t="shared" si="28"/>
        <v>0</v>
      </c>
      <c r="F53" s="136">
        <f t="shared" si="29"/>
        <v>0</v>
      </c>
      <c r="G53" s="136">
        <f t="shared" si="30"/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  <c r="O53" s="136">
        <v>0</v>
      </c>
      <c r="P53" s="136">
        <v>0</v>
      </c>
      <c r="Q53" s="136">
        <v>0</v>
      </c>
      <c r="R53" s="136">
        <v>0</v>
      </c>
      <c r="S53" s="136">
        <v>0</v>
      </c>
      <c r="T53" s="136">
        <v>0</v>
      </c>
      <c r="U53" s="136">
        <v>0</v>
      </c>
      <c r="V53" s="136">
        <v>0</v>
      </c>
      <c r="W53" s="136">
        <v>0</v>
      </c>
      <c r="X53" s="136">
        <v>0</v>
      </c>
      <c r="Y53" s="136">
        <v>0</v>
      </c>
      <c r="Z53" s="136">
        <v>0</v>
      </c>
      <c r="AA53" s="136">
        <v>0</v>
      </c>
      <c r="AB53" s="136">
        <v>0</v>
      </c>
      <c r="AC53" s="136">
        <v>0</v>
      </c>
      <c r="AD53" s="136">
        <v>0</v>
      </c>
      <c r="AE53" s="136">
        <v>0</v>
      </c>
      <c r="AF53" s="136">
        <v>0</v>
      </c>
      <c r="AG53" s="136">
        <v>0</v>
      </c>
      <c r="AH53" s="136">
        <v>0</v>
      </c>
      <c r="AI53" s="136">
        <v>0</v>
      </c>
      <c r="AJ53" s="136">
        <v>0</v>
      </c>
      <c r="AK53" s="136">
        <v>0</v>
      </c>
      <c r="AL53" s="136">
        <v>0</v>
      </c>
      <c r="AM53" s="136">
        <v>0</v>
      </c>
      <c r="AN53" s="136">
        <v>0</v>
      </c>
      <c r="AO53" s="136">
        <v>0</v>
      </c>
      <c r="AP53" s="136">
        <v>0</v>
      </c>
      <c r="AQ53" s="136">
        <v>0</v>
      </c>
      <c r="AR53" s="136">
        <v>0</v>
      </c>
      <c r="AS53" s="136">
        <v>0</v>
      </c>
      <c r="AT53" s="136">
        <v>0</v>
      </c>
      <c r="AU53" s="136">
        <v>0</v>
      </c>
      <c r="AV53" s="136">
        <v>0</v>
      </c>
      <c r="AW53" s="136">
        <v>0</v>
      </c>
      <c r="AX53" s="136">
        <v>0</v>
      </c>
      <c r="AY53" s="136">
        <v>0</v>
      </c>
      <c r="AZ53" s="136">
        <v>0</v>
      </c>
      <c r="BA53" s="136">
        <v>0</v>
      </c>
      <c r="BB53" s="136">
        <v>0</v>
      </c>
      <c r="BC53" s="136">
        <v>0</v>
      </c>
      <c r="BD53" s="136">
        <v>0</v>
      </c>
      <c r="BE53" s="136">
        <v>0</v>
      </c>
      <c r="BF53" s="136">
        <v>0</v>
      </c>
      <c r="BG53" s="136">
        <v>0</v>
      </c>
      <c r="BH53" s="136">
        <v>0</v>
      </c>
      <c r="BI53" s="136">
        <v>0</v>
      </c>
      <c r="BJ53" s="136">
        <v>0</v>
      </c>
      <c r="BK53" s="136">
        <v>0</v>
      </c>
      <c r="BL53" s="136">
        <v>0</v>
      </c>
      <c r="BM53" s="136">
        <v>0</v>
      </c>
      <c r="BN53" s="136">
        <v>0</v>
      </c>
      <c r="BO53" s="136">
        <v>0</v>
      </c>
      <c r="BP53" s="136">
        <v>0</v>
      </c>
      <c r="BQ53" s="136">
        <v>0</v>
      </c>
      <c r="BR53" s="136">
        <v>0</v>
      </c>
      <c r="BS53" s="136">
        <v>0</v>
      </c>
      <c r="BT53" s="136">
        <v>0</v>
      </c>
      <c r="BU53" s="136">
        <v>0</v>
      </c>
      <c r="BV53" s="136">
        <v>0</v>
      </c>
      <c r="BW53" s="136">
        <v>0</v>
      </c>
      <c r="BX53" s="136">
        <v>0</v>
      </c>
      <c r="BY53" s="136">
        <v>0</v>
      </c>
      <c r="BZ53" s="136">
        <v>0</v>
      </c>
      <c r="CA53" s="136">
        <v>0</v>
      </c>
      <c r="CB53" s="136">
        <v>0</v>
      </c>
      <c r="CC53" s="136">
        <v>0</v>
      </c>
      <c r="CD53" s="91" t="s">
        <v>876</v>
      </c>
    </row>
    <row r="54" spans="1:82" ht="28.5" hidden="1" customHeight="1" x14ac:dyDescent="0.25">
      <c r="A54" s="77" t="s">
        <v>879</v>
      </c>
      <c r="B54" s="85"/>
      <c r="C54" s="91"/>
      <c r="D54" s="91"/>
      <c r="E54" s="136">
        <f t="shared" si="28"/>
        <v>0</v>
      </c>
      <c r="F54" s="136">
        <f t="shared" si="29"/>
        <v>0</v>
      </c>
      <c r="G54" s="136">
        <f t="shared" si="30"/>
        <v>0</v>
      </c>
      <c r="H54" s="136">
        <v>0</v>
      </c>
      <c r="I54" s="136">
        <v>0</v>
      </c>
      <c r="J54" s="136">
        <v>0</v>
      </c>
      <c r="K54" s="136">
        <v>0</v>
      </c>
      <c r="L54" s="136">
        <v>0</v>
      </c>
      <c r="M54" s="136">
        <v>0</v>
      </c>
      <c r="N54" s="136">
        <v>0</v>
      </c>
      <c r="O54" s="136">
        <v>0</v>
      </c>
      <c r="P54" s="136">
        <v>0</v>
      </c>
      <c r="Q54" s="136">
        <v>0</v>
      </c>
      <c r="R54" s="136">
        <v>0</v>
      </c>
      <c r="S54" s="136">
        <v>0</v>
      </c>
      <c r="T54" s="136">
        <v>0</v>
      </c>
      <c r="U54" s="136">
        <v>0</v>
      </c>
      <c r="V54" s="136">
        <v>0</v>
      </c>
      <c r="W54" s="136">
        <v>0</v>
      </c>
      <c r="X54" s="136">
        <v>0</v>
      </c>
      <c r="Y54" s="136">
        <v>0</v>
      </c>
      <c r="Z54" s="136">
        <v>0</v>
      </c>
      <c r="AA54" s="136">
        <v>0</v>
      </c>
      <c r="AB54" s="136">
        <v>0</v>
      </c>
      <c r="AC54" s="136">
        <v>0</v>
      </c>
      <c r="AD54" s="136">
        <v>0</v>
      </c>
      <c r="AE54" s="136">
        <v>0</v>
      </c>
      <c r="AF54" s="136">
        <v>0</v>
      </c>
      <c r="AG54" s="136">
        <v>0</v>
      </c>
      <c r="AH54" s="136">
        <v>0</v>
      </c>
      <c r="AI54" s="136">
        <v>0</v>
      </c>
      <c r="AJ54" s="136">
        <v>0</v>
      </c>
      <c r="AK54" s="136">
        <v>0</v>
      </c>
      <c r="AL54" s="136">
        <v>0</v>
      </c>
      <c r="AM54" s="136">
        <v>0</v>
      </c>
      <c r="AN54" s="136">
        <v>0</v>
      </c>
      <c r="AO54" s="136">
        <v>0</v>
      </c>
      <c r="AP54" s="136">
        <v>0</v>
      </c>
      <c r="AQ54" s="136">
        <v>0</v>
      </c>
      <c r="AR54" s="136">
        <v>0</v>
      </c>
      <c r="AS54" s="136">
        <v>0</v>
      </c>
      <c r="AT54" s="136">
        <v>0</v>
      </c>
      <c r="AU54" s="136">
        <v>0</v>
      </c>
      <c r="AV54" s="136">
        <v>0</v>
      </c>
      <c r="AW54" s="136">
        <v>0</v>
      </c>
      <c r="AX54" s="136">
        <v>0</v>
      </c>
      <c r="AY54" s="136">
        <v>0</v>
      </c>
      <c r="AZ54" s="136">
        <v>0</v>
      </c>
      <c r="BA54" s="136">
        <v>0</v>
      </c>
      <c r="BB54" s="136">
        <v>0</v>
      </c>
      <c r="BC54" s="136">
        <v>0</v>
      </c>
      <c r="BD54" s="136">
        <v>0</v>
      </c>
      <c r="BE54" s="136">
        <v>0</v>
      </c>
      <c r="BF54" s="136">
        <v>0</v>
      </c>
      <c r="BG54" s="136">
        <v>0</v>
      </c>
      <c r="BH54" s="136">
        <v>0</v>
      </c>
      <c r="BI54" s="136">
        <v>0</v>
      </c>
      <c r="BJ54" s="136">
        <v>0</v>
      </c>
      <c r="BK54" s="136">
        <v>0</v>
      </c>
      <c r="BL54" s="136">
        <v>0</v>
      </c>
      <c r="BM54" s="136">
        <v>0</v>
      </c>
      <c r="BN54" s="136">
        <v>0</v>
      </c>
      <c r="BO54" s="136">
        <v>0</v>
      </c>
      <c r="BP54" s="136">
        <v>0</v>
      </c>
      <c r="BQ54" s="136">
        <v>0</v>
      </c>
      <c r="BR54" s="136">
        <v>0</v>
      </c>
      <c r="BS54" s="136">
        <v>0</v>
      </c>
      <c r="BT54" s="136">
        <v>0</v>
      </c>
      <c r="BU54" s="136">
        <v>0</v>
      </c>
      <c r="BV54" s="136">
        <v>0</v>
      </c>
      <c r="BW54" s="136">
        <v>0</v>
      </c>
      <c r="BX54" s="136">
        <v>0</v>
      </c>
      <c r="BY54" s="136">
        <v>0</v>
      </c>
      <c r="BZ54" s="136">
        <v>0</v>
      </c>
      <c r="CA54" s="136">
        <v>0</v>
      </c>
      <c r="CB54" s="136">
        <v>0</v>
      </c>
      <c r="CC54" s="136">
        <v>0</v>
      </c>
      <c r="CD54" s="91" t="s">
        <v>876</v>
      </c>
    </row>
    <row r="55" spans="1:82" ht="48.75" customHeight="1" x14ac:dyDescent="0.25">
      <c r="A55" s="73" t="s">
        <v>880</v>
      </c>
      <c r="B55" s="81" t="s">
        <v>881</v>
      </c>
      <c r="C55" s="90" t="s">
        <v>876</v>
      </c>
      <c r="D55" s="90" t="s">
        <v>876</v>
      </c>
      <c r="E55" s="152">
        <v>0</v>
      </c>
      <c r="F55" s="152">
        <v>0</v>
      </c>
      <c r="G55" s="152">
        <v>0</v>
      </c>
      <c r="H55" s="152">
        <v>0</v>
      </c>
      <c r="I55" s="152">
        <v>0</v>
      </c>
      <c r="J55" s="152">
        <v>0</v>
      </c>
      <c r="K55" s="152">
        <v>0</v>
      </c>
      <c r="L55" s="152">
        <v>0</v>
      </c>
      <c r="M55" s="152">
        <v>0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52">
        <v>0</v>
      </c>
      <c r="V55" s="152">
        <v>0</v>
      </c>
      <c r="W55" s="152">
        <v>0</v>
      </c>
      <c r="X55" s="152">
        <v>0</v>
      </c>
      <c r="Y55" s="152">
        <v>0</v>
      </c>
      <c r="Z55" s="152">
        <v>0</v>
      </c>
      <c r="AA55" s="152">
        <v>0</v>
      </c>
      <c r="AB55" s="152">
        <v>0</v>
      </c>
      <c r="AC55" s="152">
        <v>0</v>
      </c>
      <c r="AD55" s="152">
        <v>0</v>
      </c>
      <c r="AE55" s="152">
        <v>0</v>
      </c>
      <c r="AF55" s="152">
        <v>0</v>
      </c>
      <c r="AG55" s="152">
        <v>0</v>
      </c>
      <c r="AH55" s="152">
        <v>0</v>
      </c>
      <c r="AI55" s="152">
        <v>0</v>
      </c>
      <c r="AJ55" s="152">
        <v>0</v>
      </c>
      <c r="AK55" s="152">
        <v>0</v>
      </c>
      <c r="AL55" s="152">
        <v>0</v>
      </c>
      <c r="AM55" s="152">
        <v>0</v>
      </c>
      <c r="AN55" s="152">
        <v>0</v>
      </c>
      <c r="AO55" s="152">
        <v>0</v>
      </c>
      <c r="AP55" s="152">
        <v>0</v>
      </c>
      <c r="AQ55" s="152">
        <v>0</v>
      </c>
      <c r="AR55" s="152">
        <v>0</v>
      </c>
      <c r="AS55" s="152">
        <v>0</v>
      </c>
      <c r="AT55" s="152">
        <v>0</v>
      </c>
      <c r="AU55" s="152">
        <v>0</v>
      </c>
      <c r="AV55" s="152">
        <v>0</v>
      </c>
      <c r="AW55" s="152">
        <v>0</v>
      </c>
      <c r="AX55" s="152">
        <v>0</v>
      </c>
      <c r="AY55" s="152">
        <v>0</v>
      </c>
      <c r="AZ55" s="152">
        <v>0</v>
      </c>
      <c r="BA55" s="152">
        <v>0</v>
      </c>
      <c r="BB55" s="152">
        <v>0</v>
      </c>
      <c r="BC55" s="152">
        <v>0</v>
      </c>
      <c r="BD55" s="152">
        <v>0</v>
      </c>
      <c r="BE55" s="152">
        <v>0</v>
      </c>
      <c r="BF55" s="152">
        <v>0</v>
      </c>
      <c r="BG55" s="152">
        <v>0</v>
      </c>
      <c r="BH55" s="152">
        <v>0</v>
      </c>
      <c r="BI55" s="152">
        <v>0</v>
      </c>
      <c r="BJ55" s="152">
        <v>0</v>
      </c>
      <c r="BK55" s="152">
        <v>0</v>
      </c>
      <c r="BL55" s="152">
        <v>0</v>
      </c>
      <c r="BM55" s="152">
        <v>0</v>
      </c>
      <c r="BN55" s="152">
        <v>0</v>
      </c>
      <c r="BO55" s="152">
        <v>0</v>
      </c>
      <c r="BP55" s="152">
        <v>0</v>
      </c>
      <c r="BQ55" s="152">
        <v>0</v>
      </c>
      <c r="BR55" s="152">
        <v>0</v>
      </c>
      <c r="BS55" s="152">
        <v>0</v>
      </c>
      <c r="BT55" s="152">
        <v>0</v>
      </c>
      <c r="BU55" s="152">
        <v>0</v>
      </c>
      <c r="BV55" s="152">
        <v>0</v>
      </c>
      <c r="BW55" s="152">
        <v>0</v>
      </c>
      <c r="BX55" s="152">
        <v>0</v>
      </c>
      <c r="BY55" s="152">
        <v>0</v>
      </c>
      <c r="BZ55" s="152">
        <v>0</v>
      </c>
      <c r="CA55" s="152">
        <v>0</v>
      </c>
      <c r="CB55" s="152">
        <v>0</v>
      </c>
      <c r="CC55" s="152">
        <v>0</v>
      </c>
      <c r="CD55" s="90" t="s">
        <v>876</v>
      </c>
    </row>
    <row r="56" spans="1:82" ht="39" customHeight="1" x14ac:dyDescent="0.25">
      <c r="A56" s="75" t="s">
        <v>28</v>
      </c>
      <c r="B56" s="83" t="s">
        <v>882</v>
      </c>
      <c r="C56" s="114" t="str">
        <f>C63</f>
        <v>нд</v>
      </c>
      <c r="D56" s="114" t="s">
        <v>876</v>
      </c>
      <c r="E56" s="140">
        <f>E57+E63</f>
        <v>0</v>
      </c>
      <c r="F56" s="140">
        <f t="shared" ref="F56:BQ56" si="36">F57+F63</f>
        <v>0</v>
      </c>
      <c r="G56" s="140">
        <f t="shared" si="36"/>
        <v>15.362999999999998</v>
      </c>
      <c r="H56" s="140">
        <f t="shared" si="36"/>
        <v>0</v>
      </c>
      <c r="I56" s="140">
        <f t="shared" si="36"/>
        <v>0</v>
      </c>
      <c r="J56" s="140">
        <f t="shared" si="36"/>
        <v>2.52</v>
      </c>
      <c r="K56" s="140">
        <f t="shared" si="36"/>
        <v>0</v>
      </c>
      <c r="L56" s="140">
        <f t="shared" si="36"/>
        <v>0</v>
      </c>
      <c r="M56" s="140">
        <f t="shared" si="36"/>
        <v>0</v>
      </c>
      <c r="N56" s="140">
        <f t="shared" si="36"/>
        <v>2.59</v>
      </c>
      <c r="O56" s="140">
        <f t="shared" si="36"/>
        <v>0</v>
      </c>
      <c r="P56" s="140">
        <f t="shared" si="36"/>
        <v>0</v>
      </c>
      <c r="Q56" s="140">
        <f t="shared" si="36"/>
        <v>0.63</v>
      </c>
      <c r="R56" s="140">
        <f t="shared" si="36"/>
        <v>0</v>
      </c>
      <c r="S56" s="140">
        <f t="shared" si="36"/>
        <v>0</v>
      </c>
      <c r="T56" s="140">
        <f t="shared" si="36"/>
        <v>0</v>
      </c>
      <c r="U56" s="140">
        <f t="shared" si="36"/>
        <v>2.0830000000000002</v>
      </c>
      <c r="V56" s="140">
        <f t="shared" si="36"/>
        <v>0</v>
      </c>
      <c r="W56" s="140">
        <f t="shared" si="36"/>
        <v>0</v>
      </c>
      <c r="X56" s="140">
        <f t="shared" si="36"/>
        <v>0</v>
      </c>
      <c r="Y56" s="140">
        <f t="shared" si="36"/>
        <v>0</v>
      </c>
      <c r="Z56" s="140">
        <f t="shared" si="36"/>
        <v>0</v>
      </c>
      <c r="AA56" s="140">
        <f t="shared" si="36"/>
        <v>0</v>
      </c>
      <c r="AB56" s="140">
        <f t="shared" si="36"/>
        <v>6.22</v>
      </c>
      <c r="AC56" s="140">
        <f t="shared" si="36"/>
        <v>0</v>
      </c>
      <c r="AD56" s="140">
        <f t="shared" si="36"/>
        <v>0</v>
      </c>
      <c r="AE56" s="140">
        <f t="shared" si="36"/>
        <v>0</v>
      </c>
      <c r="AF56" s="140">
        <f t="shared" si="36"/>
        <v>0</v>
      </c>
      <c r="AG56" s="140">
        <f t="shared" si="36"/>
        <v>0</v>
      </c>
      <c r="AH56" s="140">
        <f t="shared" si="36"/>
        <v>0</v>
      </c>
      <c r="AI56" s="140">
        <f t="shared" si="36"/>
        <v>4.47</v>
      </c>
      <c r="AJ56" s="140">
        <f t="shared" si="36"/>
        <v>0</v>
      </c>
      <c r="AK56" s="140">
        <f t="shared" si="36"/>
        <v>0</v>
      </c>
      <c r="AL56" s="140">
        <f t="shared" si="36"/>
        <v>1.8900000000000001</v>
      </c>
      <c r="AM56" s="140">
        <f t="shared" si="36"/>
        <v>0</v>
      </c>
      <c r="AN56" s="140">
        <f t="shared" si="36"/>
        <v>0</v>
      </c>
      <c r="AO56" s="140">
        <f t="shared" si="36"/>
        <v>0</v>
      </c>
      <c r="AP56" s="140">
        <f t="shared" si="36"/>
        <v>4.673</v>
      </c>
      <c r="AQ56" s="140">
        <f t="shared" si="36"/>
        <v>0</v>
      </c>
      <c r="AR56" s="140">
        <f t="shared" si="36"/>
        <v>0</v>
      </c>
      <c r="AS56" s="140">
        <f t="shared" si="36"/>
        <v>0.63</v>
      </c>
      <c r="AT56" s="140">
        <f t="shared" si="36"/>
        <v>0</v>
      </c>
      <c r="AU56" s="140">
        <f t="shared" si="36"/>
        <v>0</v>
      </c>
      <c r="AV56" s="140">
        <f t="shared" si="36"/>
        <v>0</v>
      </c>
      <c r="AW56" s="140">
        <f t="shared" si="36"/>
        <v>2.59</v>
      </c>
      <c r="AX56" s="140">
        <f t="shared" si="36"/>
        <v>0</v>
      </c>
      <c r="AY56" s="140">
        <f t="shared" si="36"/>
        <v>0</v>
      </c>
      <c r="AZ56" s="140">
        <f t="shared" si="36"/>
        <v>0.63</v>
      </c>
      <c r="BA56" s="140">
        <f t="shared" si="36"/>
        <v>0</v>
      </c>
      <c r="BB56" s="140">
        <f t="shared" si="36"/>
        <v>0</v>
      </c>
      <c r="BC56" s="140">
        <f t="shared" si="36"/>
        <v>0</v>
      </c>
      <c r="BD56" s="140">
        <f t="shared" si="36"/>
        <v>2.0830000000000002</v>
      </c>
      <c r="BE56" s="140">
        <f t="shared" si="36"/>
        <v>0</v>
      </c>
      <c r="BF56" s="140">
        <f t="shared" si="36"/>
        <v>0</v>
      </c>
      <c r="BG56" s="140">
        <f t="shared" si="36"/>
        <v>0</v>
      </c>
      <c r="BH56" s="140">
        <f t="shared" si="36"/>
        <v>0</v>
      </c>
      <c r="BI56" s="140">
        <f t="shared" si="36"/>
        <v>0</v>
      </c>
      <c r="BJ56" s="140">
        <f t="shared" si="36"/>
        <v>0</v>
      </c>
      <c r="BK56" s="140">
        <f t="shared" si="36"/>
        <v>0</v>
      </c>
      <c r="BL56" s="140">
        <f t="shared" si="36"/>
        <v>0</v>
      </c>
      <c r="BM56" s="140">
        <f t="shared" si="36"/>
        <v>0</v>
      </c>
      <c r="BN56" s="140">
        <f t="shared" si="36"/>
        <v>0</v>
      </c>
      <c r="BO56" s="140">
        <f t="shared" si="36"/>
        <v>0</v>
      </c>
      <c r="BP56" s="140">
        <f t="shared" si="36"/>
        <v>0</v>
      </c>
      <c r="BQ56" s="140">
        <f t="shared" si="36"/>
        <v>0</v>
      </c>
      <c r="BR56" s="140">
        <f t="shared" ref="BR56:CC56" si="37">BR57+BR63</f>
        <v>0</v>
      </c>
      <c r="BS56" s="140">
        <f t="shared" si="37"/>
        <v>0</v>
      </c>
      <c r="BT56" s="140">
        <f t="shared" si="37"/>
        <v>0</v>
      </c>
      <c r="BU56" s="140">
        <f t="shared" si="37"/>
        <v>0</v>
      </c>
      <c r="BV56" s="140">
        <f t="shared" si="37"/>
        <v>0</v>
      </c>
      <c r="BW56" s="140">
        <f t="shared" si="37"/>
        <v>0</v>
      </c>
      <c r="BX56" s="140">
        <f t="shared" si="37"/>
        <v>0</v>
      </c>
      <c r="BY56" s="140">
        <f t="shared" si="37"/>
        <v>0</v>
      </c>
      <c r="BZ56" s="140">
        <f t="shared" si="37"/>
        <v>0</v>
      </c>
      <c r="CA56" s="140">
        <f t="shared" si="37"/>
        <v>0</v>
      </c>
      <c r="CB56" s="140">
        <f t="shared" si="37"/>
        <v>0</v>
      </c>
      <c r="CC56" s="140">
        <f t="shared" si="37"/>
        <v>0</v>
      </c>
      <c r="CD56" s="142" t="str">
        <f>CD63</f>
        <v>нд</v>
      </c>
    </row>
    <row r="57" spans="1:82" ht="39" customHeight="1" x14ac:dyDescent="0.25">
      <c r="A57" s="73" t="s">
        <v>472</v>
      </c>
      <c r="B57" s="81" t="s">
        <v>883</v>
      </c>
      <c r="C57" s="90" t="s">
        <v>876</v>
      </c>
      <c r="D57" s="114" t="s">
        <v>876</v>
      </c>
      <c r="E57" s="152">
        <f>E58</f>
        <v>0</v>
      </c>
      <c r="F57" s="152">
        <f t="shared" ref="F57:BQ57" si="38">F58</f>
        <v>0</v>
      </c>
      <c r="G57" s="152">
        <f t="shared" si="38"/>
        <v>0</v>
      </c>
      <c r="H57" s="152">
        <f t="shared" si="38"/>
        <v>0</v>
      </c>
      <c r="I57" s="152">
        <f t="shared" si="38"/>
        <v>0</v>
      </c>
      <c r="J57" s="152">
        <f t="shared" si="38"/>
        <v>2.52</v>
      </c>
      <c r="K57" s="152">
        <f t="shared" si="38"/>
        <v>0</v>
      </c>
      <c r="L57" s="152">
        <f t="shared" si="38"/>
        <v>0</v>
      </c>
      <c r="M57" s="152">
        <f t="shared" si="38"/>
        <v>0</v>
      </c>
      <c r="N57" s="152">
        <f t="shared" si="38"/>
        <v>0</v>
      </c>
      <c r="O57" s="152">
        <f t="shared" si="38"/>
        <v>0</v>
      </c>
      <c r="P57" s="152">
        <f t="shared" si="38"/>
        <v>0</v>
      </c>
      <c r="Q57" s="152">
        <f t="shared" si="38"/>
        <v>0.63</v>
      </c>
      <c r="R57" s="152">
        <f t="shared" si="38"/>
        <v>0</v>
      </c>
      <c r="S57" s="152">
        <f t="shared" si="38"/>
        <v>0</v>
      </c>
      <c r="T57" s="152">
        <f t="shared" si="38"/>
        <v>0</v>
      </c>
      <c r="U57" s="152">
        <f t="shared" si="38"/>
        <v>0</v>
      </c>
      <c r="V57" s="152">
        <f t="shared" si="38"/>
        <v>0</v>
      </c>
      <c r="W57" s="152">
        <f t="shared" si="38"/>
        <v>0</v>
      </c>
      <c r="X57" s="152">
        <f t="shared" si="38"/>
        <v>0</v>
      </c>
      <c r="Y57" s="152">
        <f t="shared" si="38"/>
        <v>0</v>
      </c>
      <c r="Z57" s="152">
        <f t="shared" si="38"/>
        <v>0</v>
      </c>
      <c r="AA57" s="152">
        <f t="shared" si="38"/>
        <v>0</v>
      </c>
      <c r="AB57" s="152">
        <f t="shared" si="38"/>
        <v>0</v>
      </c>
      <c r="AC57" s="152">
        <f t="shared" si="38"/>
        <v>0</v>
      </c>
      <c r="AD57" s="152">
        <f t="shared" si="38"/>
        <v>0</v>
      </c>
      <c r="AE57" s="152">
        <f t="shared" si="38"/>
        <v>0</v>
      </c>
      <c r="AF57" s="152">
        <f t="shared" si="38"/>
        <v>0</v>
      </c>
      <c r="AG57" s="152">
        <f t="shared" si="38"/>
        <v>0</v>
      </c>
      <c r="AH57" s="152">
        <f t="shared" si="38"/>
        <v>0</v>
      </c>
      <c r="AI57" s="152">
        <f t="shared" si="38"/>
        <v>0</v>
      </c>
      <c r="AJ57" s="152">
        <f t="shared" si="38"/>
        <v>0</v>
      </c>
      <c r="AK57" s="152">
        <f t="shared" si="38"/>
        <v>0</v>
      </c>
      <c r="AL57" s="152">
        <f t="shared" si="38"/>
        <v>1.8900000000000001</v>
      </c>
      <c r="AM57" s="152">
        <f t="shared" si="38"/>
        <v>0</v>
      </c>
      <c r="AN57" s="152">
        <f t="shared" si="38"/>
        <v>0</v>
      </c>
      <c r="AO57" s="152">
        <f t="shared" si="38"/>
        <v>0</v>
      </c>
      <c r="AP57" s="152">
        <f t="shared" si="38"/>
        <v>0</v>
      </c>
      <c r="AQ57" s="152">
        <f t="shared" si="38"/>
        <v>0</v>
      </c>
      <c r="AR57" s="152">
        <f t="shared" si="38"/>
        <v>0</v>
      </c>
      <c r="AS57" s="152">
        <f t="shared" si="38"/>
        <v>0.63</v>
      </c>
      <c r="AT57" s="152">
        <f t="shared" si="38"/>
        <v>0</v>
      </c>
      <c r="AU57" s="152">
        <f t="shared" si="38"/>
        <v>0</v>
      </c>
      <c r="AV57" s="152">
        <f t="shared" si="38"/>
        <v>0</v>
      </c>
      <c r="AW57" s="152">
        <f t="shared" si="38"/>
        <v>0</v>
      </c>
      <c r="AX57" s="152">
        <f t="shared" si="38"/>
        <v>0</v>
      </c>
      <c r="AY57" s="152">
        <f t="shared" si="38"/>
        <v>0</v>
      </c>
      <c r="AZ57" s="152">
        <f t="shared" si="38"/>
        <v>0.63</v>
      </c>
      <c r="BA57" s="152">
        <f t="shared" si="38"/>
        <v>0</v>
      </c>
      <c r="BB57" s="152">
        <f t="shared" si="38"/>
        <v>0</v>
      </c>
      <c r="BC57" s="152">
        <f t="shared" si="38"/>
        <v>0</v>
      </c>
      <c r="BD57" s="152">
        <f t="shared" si="38"/>
        <v>0</v>
      </c>
      <c r="BE57" s="152">
        <f t="shared" si="38"/>
        <v>0</v>
      </c>
      <c r="BF57" s="152">
        <f t="shared" si="38"/>
        <v>0</v>
      </c>
      <c r="BG57" s="152">
        <f t="shared" si="38"/>
        <v>0</v>
      </c>
      <c r="BH57" s="152">
        <f t="shared" si="38"/>
        <v>0</v>
      </c>
      <c r="BI57" s="152">
        <f t="shared" si="38"/>
        <v>0</v>
      </c>
      <c r="BJ57" s="152">
        <f t="shared" si="38"/>
        <v>0</v>
      </c>
      <c r="BK57" s="152">
        <f t="shared" si="38"/>
        <v>0</v>
      </c>
      <c r="BL57" s="152">
        <f t="shared" si="38"/>
        <v>0</v>
      </c>
      <c r="BM57" s="152">
        <f t="shared" si="38"/>
        <v>0</v>
      </c>
      <c r="BN57" s="152">
        <f t="shared" si="38"/>
        <v>0</v>
      </c>
      <c r="BO57" s="152">
        <f t="shared" si="38"/>
        <v>0</v>
      </c>
      <c r="BP57" s="152">
        <f t="shared" si="38"/>
        <v>0</v>
      </c>
      <c r="BQ57" s="152">
        <f t="shared" si="38"/>
        <v>0</v>
      </c>
      <c r="BR57" s="152">
        <f t="shared" ref="BR57:CC57" si="39">BR58</f>
        <v>0</v>
      </c>
      <c r="BS57" s="152">
        <f t="shared" si="39"/>
        <v>0</v>
      </c>
      <c r="BT57" s="152">
        <f t="shared" si="39"/>
        <v>0</v>
      </c>
      <c r="BU57" s="152">
        <f t="shared" si="39"/>
        <v>0</v>
      </c>
      <c r="BV57" s="152">
        <f t="shared" si="39"/>
        <v>0</v>
      </c>
      <c r="BW57" s="152">
        <f t="shared" si="39"/>
        <v>0</v>
      </c>
      <c r="BX57" s="152">
        <f t="shared" si="39"/>
        <v>0</v>
      </c>
      <c r="BY57" s="152">
        <f t="shared" si="39"/>
        <v>0</v>
      </c>
      <c r="BZ57" s="152">
        <f t="shared" si="39"/>
        <v>0</v>
      </c>
      <c r="CA57" s="152">
        <f t="shared" si="39"/>
        <v>0</v>
      </c>
      <c r="CB57" s="152">
        <f t="shared" si="39"/>
        <v>0</v>
      </c>
      <c r="CC57" s="152">
        <f t="shared" si="39"/>
        <v>0</v>
      </c>
      <c r="CD57" s="90" t="s">
        <v>876</v>
      </c>
    </row>
    <row r="58" spans="1:82" ht="39" customHeight="1" outlineLevel="1" x14ac:dyDescent="0.25">
      <c r="A58" s="76" t="s">
        <v>474</v>
      </c>
      <c r="B58" s="84" t="s">
        <v>884</v>
      </c>
      <c r="C58" s="98" t="s">
        <v>876</v>
      </c>
      <c r="D58" s="98" t="s">
        <v>876</v>
      </c>
      <c r="E58" s="137">
        <f>SUM(E59:E61)</f>
        <v>0</v>
      </c>
      <c r="F58" s="137">
        <f t="shared" ref="F58:BQ58" si="40">SUM(F59:F61)</f>
        <v>0</v>
      </c>
      <c r="G58" s="137">
        <f t="shared" si="40"/>
        <v>0</v>
      </c>
      <c r="H58" s="137">
        <f t="shared" si="40"/>
        <v>0</v>
      </c>
      <c r="I58" s="137">
        <f t="shared" si="40"/>
        <v>0</v>
      </c>
      <c r="J58" s="137">
        <f t="shared" si="40"/>
        <v>2.52</v>
      </c>
      <c r="K58" s="137">
        <f t="shared" si="40"/>
        <v>0</v>
      </c>
      <c r="L58" s="137">
        <f t="shared" si="40"/>
        <v>0</v>
      </c>
      <c r="M58" s="137">
        <f t="shared" si="40"/>
        <v>0</v>
      </c>
      <c r="N58" s="137">
        <f t="shared" si="40"/>
        <v>0</v>
      </c>
      <c r="O58" s="137">
        <f t="shared" si="40"/>
        <v>0</v>
      </c>
      <c r="P58" s="137">
        <f t="shared" si="40"/>
        <v>0</v>
      </c>
      <c r="Q58" s="137">
        <f t="shared" si="40"/>
        <v>0.63</v>
      </c>
      <c r="R58" s="137">
        <f t="shared" si="40"/>
        <v>0</v>
      </c>
      <c r="S58" s="137">
        <f t="shared" si="40"/>
        <v>0</v>
      </c>
      <c r="T58" s="137">
        <f t="shared" si="40"/>
        <v>0</v>
      </c>
      <c r="U58" s="137">
        <f t="shared" si="40"/>
        <v>0</v>
      </c>
      <c r="V58" s="137">
        <f t="shared" si="40"/>
        <v>0</v>
      </c>
      <c r="W58" s="137">
        <f t="shared" si="40"/>
        <v>0</v>
      </c>
      <c r="X58" s="137">
        <f t="shared" si="40"/>
        <v>0</v>
      </c>
      <c r="Y58" s="137">
        <f t="shared" si="40"/>
        <v>0</v>
      </c>
      <c r="Z58" s="137">
        <f t="shared" si="40"/>
        <v>0</v>
      </c>
      <c r="AA58" s="137">
        <f t="shared" si="40"/>
        <v>0</v>
      </c>
      <c r="AB58" s="137">
        <f t="shared" si="40"/>
        <v>0</v>
      </c>
      <c r="AC58" s="137">
        <f t="shared" si="40"/>
        <v>0</v>
      </c>
      <c r="AD58" s="137">
        <f t="shared" si="40"/>
        <v>0</v>
      </c>
      <c r="AE58" s="137">
        <f t="shared" si="40"/>
        <v>0</v>
      </c>
      <c r="AF58" s="137">
        <f t="shared" si="40"/>
        <v>0</v>
      </c>
      <c r="AG58" s="137">
        <f t="shared" si="40"/>
        <v>0</v>
      </c>
      <c r="AH58" s="137">
        <f t="shared" si="40"/>
        <v>0</v>
      </c>
      <c r="AI58" s="137">
        <f t="shared" si="40"/>
        <v>0</v>
      </c>
      <c r="AJ58" s="137">
        <f t="shared" si="40"/>
        <v>0</v>
      </c>
      <c r="AK58" s="137">
        <f t="shared" si="40"/>
        <v>0</v>
      </c>
      <c r="AL58" s="137">
        <f t="shared" si="40"/>
        <v>1.8900000000000001</v>
      </c>
      <c r="AM58" s="137">
        <f t="shared" si="40"/>
        <v>0</v>
      </c>
      <c r="AN58" s="137">
        <f t="shared" si="40"/>
        <v>0</v>
      </c>
      <c r="AO58" s="137">
        <f t="shared" si="40"/>
        <v>0</v>
      </c>
      <c r="AP58" s="137">
        <f t="shared" si="40"/>
        <v>0</v>
      </c>
      <c r="AQ58" s="137">
        <f t="shared" si="40"/>
        <v>0</v>
      </c>
      <c r="AR58" s="137">
        <f t="shared" si="40"/>
        <v>0</v>
      </c>
      <c r="AS58" s="137">
        <f t="shared" si="40"/>
        <v>0.63</v>
      </c>
      <c r="AT58" s="137">
        <f t="shared" si="40"/>
        <v>0</v>
      </c>
      <c r="AU58" s="137">
        <f t="shared" si="40"/>
        <v>0</v>
      </c>
      <c r="AV58" s="137">
        <f t="shared" si="40"/>
        <v>0</v>
      </c>
      <c r="AW58" s="137">
        <f t="shared" si="40"/>
        <v>0</v>
      </c>
      <c r="AX58" s="137">
        <f t="shared" si="40"/>
        <v>0</v>
      </c>
      <c r="AY58" s="137">
        <f t="shared" si="40"/>
        <v>0</v>
      </c>
      <c r="AZ58" s="137">
        <f t="shared" si="40"/>
        <v>0.63</v>
      </c>
      <c r="BA58" s="137">
        <f t="shared" si="40"/>
        <v>0</v>
      </c>
      <c r="BB58" s="137">
        <f t="shared" si="40"/>
        <v>0</v>
      </c>
      <c r="BC58" s="137">
        <f t="shared" si="40"/>
        <v>0</v>
      </c>
      <c r="BD58" s="137">
        <f t="shared" si="40"/>
        <v>0</v>
      </c>
      <c r="BE58" s="137">
        <f t="shared" si="40"/>
        <v>0</v>
      </c>
      <c r="BF58" s="137">
        <f t="shared" si="40"/>
        <v>0</v>
      </c>
      <c r="BG58" s="137">
        <f t="shared" si="40"/>
        <v>0</v>
      </c>
      <c r="BH58" s="137">
        <f t="shared" si="40"/>
        <v>0</v>
      </c>
      <c r="BI58" s="137">
        <f t="shared" si="40"/>
        <v>0</v>
      </c>
      <c r="BJ58" s="137">
        <f t="shared" si="40"/>
        <v>0</v>
      </c>
      <c r="BK58" s="137">
        <f t="shared" si="40"/>
        <v>0</v>
      </c>
      <c r="BL58" s="137">
        <f t="shared" si="40"/>
        <v>0</v>
      </c>
      <c r="BM58" s="137">
        <f t="shared" si="40"/>
        <v>0</v>
      </c>
      <c r="BN58" s="137">
        <f t="shared" si="40"/>
        <v>0</v>
      </c>
      <c r="BO58" s="137">
        <f t="shared" si="40"/>
        <v>0</v>
      </c>
      <c r="BP58" s="137">
        <f t="shared" si="40"/>
        <v>0</v>
      </c>
      <c r="BQ58" s="137">
        <f t="shared" si="40"/>
        <v>0</v>
      </c>
      <c r="BR58" s="137">
        <f t="shared" ref="BR58:CC58" si="41">SUM(BR59:BR61)</f>
        <v>0</v>
      </c>
      <c r="BS58" s="137">
        <f t="shared" si="41"/>
        <v>0</v>
      </c>
      <c r="BT58" s="137">
        <f t="shared" si="41"/>
        <v>0</v>
      </c>
      <c r="BU58" s="137">
        <f t="shared" si="41"/>
        <v>0</v>
      </c>
      <c r="BV58" s="137">
        <f t="shared" si="41"/>
        <v>0</v>
      </c>
      <c r="BW58" s="137">
        <f t="shared" si="41"/>
        <v>0</v>
      </c>
      <c r="BX58" s="137">
        <f t="shared" si="41"/>
        <v>0</v>
      </c>
      <c r="BY58" s="137">
        <f t="shared" si="41"/>
        <v>0</v>
      </c>
      <c r="BZ58" s="137">
        <f t="shared" si="41"/>
        <v>0</v>
      </c>
      <c r="CA58" s="137">
        <f t="shared" si="41"/>
        <v>0</v>
      </c>
      <c r="CB58" s="137">
        <f t="shared" si="41"/>
        <v>0</v>
      </c>
      <c r="CC58" s="137">
        <f t="shared" si="41"/>
        <v>0</v>
      </c>
      <c r="CD58" s="98" t="s">
        <v>876</v>
      </c>
    </row>
    <row r="59" spans="1:82" ht="39" customHeight="1" outlineLevel="1" x14ac:dyDescent="0.25">
      <c r="A59" s="77" t="str">
        <f>Ф12!A61</f>
        <v>1.2.1.1.1</v>
      </c>
      <c r="B59" s="85" t="str">
        <f>Ф12!B61</f>
        <v>Реконструкция КТП-43 на КТП 630 кВА проходного типа по стороне 6 кВ и отходящими фидерами (8шт.)</v>
      </c>
      <c r="C59" s="146" t="str">
        <f>Ф12!C61</f>
        <v>L_AESK_001</v>
      </c>
      <c r="D59" s="91" t="s">
        <v>876</v>
      </c>
      <c r="E59" s="136">
        <f>L59+S59+Z59+AG59</f>
        <v>0</v>
      </c>
      <c r="F59" s="136">
        <f t="shared" ref="F59:K61" si="42">M59+T59+AA59+AH59</f>
        <v>0</v>
      </c>
      <c r="G59" s="136">
        <f t="shared" si="42"/>
        <v>0</v>
      </c>
      <c r="H59" s="136">
        <f t="shared" si="42"/>
        <v>0</v>
      </c>
      <c r="I59" s="136">
        <f t="shared" si="42"/>
        <v>0</v>
      </c>
      <c r="J59" s="136">
        <f t="shared" si="42"/>
        <v>0.63</v>
      </c>
      <c r="K59" s="136">
        <f t="shared" si="42"/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6">
        <v>0</v>
      </c>
      <c r="R59" s="136">
        <v>0</v>
      </c>
      <c r="S59" s="136">
        <v>0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  <c r="Y59" s="136">
        <v>0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  <c r="AF59" s="136">
        <v>0</v>
      </c>
      <c r="AG59" s="136">
        <v>0</v>
      </c>
      <c r="AH59" s="136">
        <v>0</v>
      </c>
      <c r="AI59" s="136">
        <v>0</v>
      </c>
      <c r="AJ59" s="136">
        <v>0</v>
      </c>
      <c r="AK59" s="136">
        <v>0</v>
      </c>
      <c r="AL59" s="136">
        <v>0.63</v>
      </c>
      <c r="AM59" s="136">
        <v>0</v>
      </c>
      <c r="AN59" s="136">
        <f t="shared" ref="AN59:AT61" si="43">AU59+BB59+BI59+BP59</f>
        <v>0</v>
      </c>
      <c r="AO59" s="136">
        <f t="shared" si="43"/>
        <v>0</v>
      </c>
      <c r="AP59" s="136">
        <f t="shared" si="43"/>
        <v>0</v>
      </c>
      <c r="AQ59" s="136">
        <f t="shared" si="43"/>
        <v>0</v>
      </c>
      <c r="AR59" s="136">
        <f t="shared" si="43"/>
        <v>0</v>
      </c>
      <c r="AS59" s="136">
        <f t="shared" si="43"/>
        <v>0</v>
      </c>
      <c r="AT59" s="136">
        <f t="shared" si="43"/>
        <v>0</v>
      </c>
      <c r="AU59" s="136">
        <v>0</v>
      </c>
      <c r="AV59" s="136">
        <v>0</v>
      </c>
      <c r="AW59" s="136">
        <v>0</v>
      </c>
      <c r="AX59" s="136">
        <v>0</v>
      </c>
      <c r="AY59" s="136">
        <v>0</v>
      </c>
      <c r="AZ59" s="136">
        <v>0</v>
      </c>
      <c r="BA59" s="136">
        <v>0</v>
      </c>
      <c r="BB59" s="136">
        <v>0</v>
      </c>
      <c r="BC59" s="136">
        <v>0</v>
      </c>
      <c r="BD59" s="136">
        <v>0</v>
      </c>
      <c r="BE59" s="136">
        <v>0</v>
      </c>
      <c r="BF59" s="136">
        <v>0</v>
      </c>
      <c r="BG59" s="136">
        <v>0</v>
      </c>
      <c r="BH59" s="136">
        <v>0</v>
      </c>
      <c r="BI59" s="136">
        <v>0</v>
      </c>
      <c r="BJ59" s="136">
        <v>0</v>
      </c>
      <c r="BK59" s="136">
        <v>0</v>
      </c>
      <c r="BL59" s="136">
        <v>0</v>
      </c>
      <c r="BM59" s="136">
        <v>0</v>
      </c>
      <c r="BN59" s="136">
        <v>0</v>
      </c>
      <c r="BO59" s="136">
        <v>0</v>
      </c>
      <c r="BP59" s="136">
        <v>0</v>
      </c>
      <c r="BQ59" s="136">
        <v>0</v>
      </c>
      <c r="BR59" s="136">
        <v>0</v>
      </c>
      <c r="BS59" s="136">
        <v>0</v>
      </c>
      <c r="BT59" s="136">
        <v>0</v>
      </c>
      <c r="BU59" s="136">
        <v>0</v>
      </c>
      <c r="BV59" s="136">
        <v>0</v>
      </c>
      <c r="BW59" s="136">
        <v>0</v>
      </c>
      <c r="BX59" s="136">
        <v>0</v>
      </c>
      <c r="BY59" s="136">
        <v>0</v>
      </c>
      <c r="BZ59" s="136">
        <v>0</v>
      </c>
      <c r="CA59" s="136">
        <v>0</v>
      </c>
      <c r="CB59" s="136">
        <v>0</v>
      </c>
      <c r="CC59" s="136">
        <v>0</v>
      </c>
      <c r="CD59" s="91" t="s">
        <v>876</v>
      </c>
    </row>
    <row r="60" spans="1:82" ht="39" customHeight="1" outlineLevel="1" x14ac:dyDescent="0.25">
      <c r="A60" s="77" t="str">
        <f>Ф12!A62</f>
        <v>1.2.1.1.2</v>
      </c>
      <c r="B60" s="85" t="str">
        <f>Ф12!B62</f>
        <v>Реконструкция КТП-38 на КТП 2х630 кВА проходного типа на стороне 6 кВ и отходящими фидерами по 0,4 кВ (8шт.)</v>
      </c>
      <c r="C60" s="146" t="str">
        <f>Ф12!C62</f>
        <v>L_AESK_002</v>
      </c>
      <c r="D60" s="91" t="s">
        <v>876</v>
      </c>
      <c r="E60" s="136">
        <f>L60+S60+Z60+AG60</f>
        <v>0</v>
      </c>
      <c r="F60" s="136">
        <f t="shared" si="42"/>
        <v>0</v>
      </c>
      <c r="G60" s="136">
        <f t="shared" si="42"/>
        <v>0</v>
      </c>
      <c r="H60" s="136">
        <f t="shared" si="42"/>
        <v>0</v>
      </c>
      <c r="I60" s="136">
        <f t="shared" si="42"/>
        <v>0</v>
      </c>
      <c r="J60" s="136">
        <f t="shared" si="42"/>
        <v>1.26</v>
      </c>
      <c r="K60" s="136">
        <f t="shared" si="42"/>
        <v>0</v>
      </c>
      <c r="L60" s="136">
        <v>0</v>
      </c>
      <c r="M60" s="136">
        <v>0</v>
      </c>
      <c r="N60" s="136">
        <v>0</v>
      </c>
      <c r="O60" s="136">
        <v>0</v>
      </c>
      <c r="P60" s="136"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6">
        <v>0</v>
      </c>
      <c r="AC60" s="136">
        <v>0</v>
      </c>
      <c r="AD60" s="136">
        <v>0</v>
      </c>
      <c r="AE60" s="136">
        <v>0</v>
      </c>
      <c r="AF60" s="136">
        <v>0</v>
      </c>
      <c r="AG60" s="136">
        <v>0</v>
      </c>
      <c r="AH60" s="136">
        <v>0</v>
      </c>
      <c r="AI60" s="136">
        <v>0</v>
      </c>
      <c r="AJ60" s="136">
        <v>0</v>
      </c>
      <c r="AK60" s="136">
        <v>0</v>
      </c>
      <c r="AL60" s="136">
        <v>1.26</v>
      </c>
      <c r="AM60" s="136">
        <v>0</v>
      </c>
      <c r="AN60" s="136">
        <f t="shared" si="43"/>
        <v>0</v>
      </c>
      <c r="AO60" s="136">
        <f t="shared" si="43"/>
        <v>0</v>
      </c>
      <c r="AP60" s="136">
        <f t="shared" si="43"/>
        <v>0</v>
      </c>
      <c r="AQ60" s="136">
        <f t="shared" si="43"/>
        <v>0</v>
      </c>
      <c r="AR60" s="136">
        <f t="shared" si="43"/>
        <v>0</v>
      </c>
      <c r="AS60" s="136">
        <f t="shared" si="43"/>
        <v>0</v>
      </c>
      <c r="AT60" s="136">
        <f t="shared" si="43"/>
        <v>0</v>
      </c>
      <c r="AU60" s="136">
        <v>0</v>
      </c>
      <c r="AV60" s="136">
        <v>0</v>
      </c>
      <c r="AW60" s="136">
        <v>0</v>
      </c>
      <c r="AX60" s="136">
        <v>0</v>
      </c>
      <c r="AY60" s="136">
        <v>0</v>
      </c>
      <c r="AZ60" s="136">
        <v>0</v>
      </c>
      <c r="BA60" s="136">
        <v>0</v>
      </c>
      <c r="BB60" s="136">
        <v>0</v>
      </c>
      <c r="BC60" s="136">
        <v>0</v>
      </c>
      <c r="BD60" s="136">
        <v>0</v>
      </c>
      <c r="BE60" s="136">
        <v>0</v>
      </c>
      <c r="BF60" s="136">
        <v>0</v>
      </c>
      <c r="BG60" s="136">
        <v>0</v>
      </c>
      <c r="BH60" s="136">
        <v>0</v>
      </c>
      <c r="BI60" s="136">
        <v>0</v>
      </c>
      <c r="BJ60" s="136">
        <v>0</v>
      </c>
      <c r="BK60" s="136">
        <v>0</v>
      </c>
      <c r="BL60" s="136">
        <v>0</v>
      </c>
      <c r="BM60" s="136">
        <v>0</v>
      </c>
      <c r="BN60" s="136">
        <v>0</v>
      </c>
      <c r="BO60" s="136">
        <v>0</v>
      </c>
      <c r="BP60" s="136">
        <v>0</v>
      </c>
      <c r="BQ60" s="136">
        <v>0</v>
      </c>
      <c r="BR60" s="136">
        <v>0</v>
      </c>
      <c r="BS60" s="136">
        <v>0</v>
      </c>
      <c r="BT60" s="136">
        <v>0</v>
      </c>
      <c r="BU60" s="136">
        <v>0</v>
      </c>
      <c r="BV60" s="136">
        <v>0</v>
      </c>
      <c r="BW60" s="136">
        <v>0</v>
      </c>
      <c r="BX60" s="136">
        <v>0</v>
      </c>
      <c r="BY60" s="136">
        <v>0</v>
      </c>
      <c r="BZ60" s="136">
        <v>0</v>
      </c>
      <c r="CA60" s="136">
        <v>0</v>
      </c>
      <c r="CB60" s="136">
        <v>0</v>
      </c>
      <c r="CC60" s="136">
        <v>0</v>
      </c>
      <c r="CD60" s="91" t="s">
        <v>876</v>
      </c>
    </row>
    <row r="61" spans="1:82" ht="39" customHeight="1" outlineLevel="1" x14ac:dyDescent="0.25">
      <c r="A61" s="77" t="str">
        <f>Ф12!A63</f>
        <v>1.2.1.1.3</v>
      </c>
      <c r="B61" s="85" t="str">
        <f>Ф12!B63</f>
        <v>Реконструкция КТП-14 на КТП 630 кВА тупикового типа и с отходящими фидерами по 0,4 кВ (8шт.)</v>
      </c>
      <c r="C61" s="146" t="str">
        <f>Ф12!C63</f>
        <v>L_AESK_003</v>
      </c>
      <c r="D61" s="91" t="s">
        <v>876</v>
      </c>
      <c r="E61" s="136">
        <f>L61+S61+Z61+AG61</f>
        <v>0</v>
      </c>
      <c r="F61" s="136">
        <f t="shared" si="42"/>
        <v>0</v>
      </c>
      <c r="G61" s="136">
        <f t="shared" si="42"/>
        <v>0</v>
      </c>
      <c r="H61" s="136">
        <f t="shared" si="42"/>
        <v>0</v>
      </c>
      <c r="I61" s="136">
        <f t="shared" si="42"/>
        <v>0</v>
      </c>
      <c r="J61" s="136">
        <f t="shared" si="42"/>
        <v>0.63</v>
      </c>
      <c r="K61" s="136">
        <f t="shared" si="42"/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0.63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0</v>
      </c>
      <c r="AK61" s="136">
        <v>0</v>
      </c>
      <c r="AL61" s="136">
        <v>0</v>
      </c>
      <c r="AM61" s="136">
        <v>0</v>
      </c>
      <c r="AN61" s="136">
        <f t="shared" si="43"/>
        <v>0</v>
      </c>
      <c r="AO61" s="136">
        <f t="shared" si="43"/>
        <v>0</v>
      </c>
      <c r="AP61" s="136">
        <f t="shared" si="43"/>
        <v>0</v>
      </c>
      <c r="AQ61" s="136">
        <f t="shared" si="43"/>
        <v>0</v>
      </c>
      <c r="AR61" s="136">
        <f t="shared" si="43"/>
        <v>0</v>
      </c>
      <c r="AS61" s="136">
        <f t="shared" si="43"/>
        <v>0.63</v>
      </c>
      <c r="AT61" s="136">
        <f t="shared" si="43"/>
        <v>0</v>
      </c>
      <c r="AU61" s="136">
        <v>0</v>
      </c>
      <c r="AV61" s="136">
        <v>0</v>
      </c>
      <c r="AW61" s="136">
        <v>0</v>
      </c>
      <c r="AX61" s="136">
        <v>0</v>
      </c>
      <c r="AY61" s="136">
        <v>0</v>
      </c>
      <c r="AZ61" s="136">
        <v>0.63</v>
      </c>
      <c r="BA61" s="136">
        <v>0</v>
      </c>
      <c r="BB61" s="136">
        <v>0</v>
      </c>
      <c r="BC61" s="136">
        <v>0</v>
      </c>
      <c r="BD61" s="136">
        <v>0</v>
      </c>
      <c r="BE61" s="136">
        <v>0</v>
      </c>
      <c r="BF61" s="136">
        <v>0</v>
      </c>
      <c r="BG61" s="136">
        <v>0</v>
      </c>
      <c r="BH61" s="136">
        <v>0</v>
      </c>
      <c r="BI61" s="136">
        <v>0</v>
      </c>
      <c r="BJ61" s="136">
        <v>0</v>
      </c>
      <c r="BK61" s="136">
        <v>0</v>
      </c>
      <c r="BL61" s="136">
        <v>0</v>
      </c>
      <c r="BM61" s="136">
        <v>0</v>
      </c>
      <c r="BN61" s="136">
        <v>0</v>
      </c>
      <c r="BO61" s="136">
        <v>0</v>
      </c>
      <c r="BP61" s="136">
        <v>0</v>
      </c>
      <c r="BQ61" s="136">
        <v>0</v>
      </c>
      <c r="BR61" s="136">
        <v>0</v>
      </c>
      <c r="BS61" s="136">
        <v>0</v>
      </c>
      <c r="BT61" s="136">
        <v>0</v>
      </c>
      <c r="BU61" s="136">
        <v>0</v>
      </c>
      <c r="BV61" s="136">
        <v>0</v>
      </c>
      <c r="BW61" s="136">
        <v>0</v>
      </c>
      <c r="BX61" s="136">
        <v>0</v>
      </c>
      <c r="BY61" s="136">
        <v>0</v>
      </c>
      <c r="BZ61" s="136">
        <v>0</v>
      </c>
      <c r="CA61" s="136">
        <v>0</v>
      </c>
      <c r="CB61" s="136">
        <v>0</v>
      </c>
      <c r="CC61" s="136">
        <v>0</v>
      </c>
      <c r="CD61" s="91" t="s">
        <v>876</v>
      </c>
    </row>
    <row r="62" spans="1:82" ht="39" customHeight="1" outlineLevel="1" x14ac:dyDescent="0.25">
      <c r="A62" s="73" t="s">
        <v>479</v>
      </c>
      <c r="B62" s="81" t="s">
        <v>885</v>
      </c>
      <c r="C62" s="90" t="s">
        <v>876</v>
      </c>
      <c r="D62" s="114" t="s">
        <v>876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  <c r="AE62" s="90">
        <v>0</v>
      </c>
      <c r="AF62" s="90">
        <v>0</v>
      </c>
      <c r="AG62" s="90">
        <v>0</v>
      </c>
      <c r="AH62" s="90">
        <v>0</v>
      </c>
      <c r="AI62" s="90">
        <v>0</v>
      </c>
      <c r="AJ62" s="90">
        <v>0</v>
      </c>
      <c r="AK62" s="90">
        <v>0</v>
      </c>
      <c r="AL62" s="90">
        <v>0</v>
      </c>
      <c r="AM62" s="90">
        <v>0</v>
      </c>
      <c r="AN62" s="90">
        <v>0</v>
      </c>
      <c r="AO62" s="90">
        <v>0</v>
      </c>
      <c r="AP62" s="90">
        <v>0</v>
      </c>
      <c r="AQ62" s="90">
        <v>0</v>
      </c>
      <c r="AR62" s="90">
        <v>0</v>
      </c>
      <c r="AS62" s="90">
        <v>0</v>
      </c>
      <c r="AT62" s="90">
        <v>0</v>
      </c>
      <c r="AU62" s="90">
        <v>0</v>
      </c>
      <c r="AV62" s="90">
        <v>0</v>
      </c>
      <c r="AW62" s="90">
        <v>0</v>
      </c>
      <c r="AX62" s="90">
        <v>0</v>
      </c>
      <c r="AY62" s="90">
        <v>0</v>
      </c>
      <c r="AZ62" s="90">
        <v>0</v>
      </c>
      <c r="BA62" s="90">
        <v>0</v>
      </c>
      <c r="BB62" s="90">
        <v>0</v>
      </c>
      <c r="BC62" s="90">
        <v>0</v>
      </c>
      <c r="BD62" s="90">
        <v>0</v>
      </c>
      <c r="BE62" s="90">
        <v>0</v>
      </c>
      <c r="BF62" s="90">
        <v>0</v>
      </c>
      <c r="BG62" s="90">
        <v>0</v>
      </c>
      <c r="BH62" s="90">
        <v>0</v>
      </c>
      <c r="BI62" s="90">
        <v>0</v>
      </c>
      <c r="BJ62" s="90">
        <v>0</v>
      </c>
      <c r="BK62" s="90">
        <v>0</v>
      </c>
      <c r="BL62" s="90">
        <v>0</v>
      </c>
      <c r="BM62" s="90">
        <v>0</v>
      </c>
      <c r="BN62" s="90">
        <v>0</v>
      </c>
      <c r="BO62" s="90">
        <v>0</v>
      </c>
      <c r="BP62" s="90">
        <v>0</v>
      </c>
      <c r="BQ62" s="90">
        <v>0</v>
      </c>
      <c r="BR62" s="90">
        <v>0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0</v>
      </c>
      <c r="BZ62" s="90">
        <v>0</v>
      </c>
      <c r="CA62" s="90">
        <v>0</v>
      </c>
      <c r="CB62" s="90">
        <v>0</v>
      </c>
      <c r="CC62" s="90">
        <v>0</v>
      </c>
      <c r="CD62" s="90" t="s">
        <v>876</v>
      </c>
    </row>
    <row r="63" spans="1:82" ht="39" customHeight="1" x14ac:dyDescent="0.25">
      <c r="A63" s="75" t="s">
        <v>487</v>
      </c>
      <c r="B63" s="83" t="s">
        <v>886</v>
      </c>
      <c r="C63" s="96" t="s">
        <v>876</v>
      </c>
      <c r="D63" s="114" t="s">
        <v>876</v>
      </c>
      <c r="E63" s="140">
        <f>E64</f>
        <v>0</v>
      </c>
      <c r="F63" s="140">
        <f t="shared" ref="F63:BQ63" si="44">F64</f>
        <v>0</v>
      </c>
      <c r="G63" s="140">
        <f t="shared" si="44"/>
        <v>15.362999999999998</v>
      </c>
      <c r="H63" s="140">
        <f t="shared" si="44"/>
        <v>0</v>
      </c>
      <c r="I63" s="140">
        <f t="shared" si="44"/>
        <v>0</v>
      </c>
      <c r="J63" s="140">
        <f t="shared" si="44"/>
        <v>0</v>
      </c>
      <c r="K63" s="140">
        <f t="shared" si="44"/>
        <v>0</v>
      </c>
      <c r="L63" s="140">
        <f t="shared" si="44"/>
        <v>0</v>
      </c>
      <c r="M63" s="140">
        <f t="shared" si="44"/>
        <v>0</v>
      </c>
      <c r="N63" s="140">
        <f t="shared" si="44"/>
        <v>2.59</v>
      </c>
      <c r="O63" s="140">
        <f t="shared" si="44"/>
        <v>0</v>
      </c>
      <c r="P63" s="140">
        <f t="shared" si="44"/>
        <v>0</v>
      </c>
      <c r="Q63" s="140">
        <f t="shared" si="44"/>
        <v>0</v>
      </c>
      <c r="R63" s="140">
        <f t="shared" si="44"/>
        <v>0</v>
      </c>
      <c r="S63" s="140">
        <f t="shared" si="44"/>
        <v>0</v>
      </c>
      <c r="T63" s="140">
        <f t="shared" si="44"/>
        <v>0</v>
      </c>
      <c r="U63" s="140">
        <f t="shared" si="44"/>
        <v>2.0830000000000002</v>
      </c>
      <c r="V63" s="140">
        <f t="shared" si="44"/>
        <v>0</v>
      </c>
      <c r="W63" s="140">
        <f t="shared" si="44"/>
        <v>0</v>
      </c>
      <c r="X63" s="140">
        <f t="shared" si="44"/>
        <v>0</v>
      </c>
      <c r="Y63" s="140">
        <f t="shared" si="44"/>
        <v>0</v>
      </c>
      <c r="Z63" s="140">
        <f t="shared" si="44"/>
        <v>0</v>
      </c>
      <c r="AA63" s="140">
        <f t="shared" si="44"/>
        <v>0</v>
      </c>
      <c r="AB63" s="140">
        <f t="shared" si="44"/>
        <v>6.22</v>
      </c>
      <c r="AC63" s="140">
        <f t="shared" si="44"/>
        <v>0</v>
      </c>
      <c r="AD63" s="140">
        <f t="shared" si="44"/>
        <v>0</v>
      </c>
      <c r="AE63" s="140">
        <f t="shared" si="44"/>
        <v>0</v>
      </c>
      <c r="AF63" s="140">
        <f t="shared" si="44"/>
        <v>0</v>
      </c>
      <c r="AG63" s="140">
        <f t="shared" si="44"/>
        <v>0</v>
      </c>
      <c r="AH63" s="140">
        <f t="shared" si="44"/>
        <v>0</v>
      </c>
      <c r="AI63" s="140">
        <f t="shared" si="44"/>
        <v>4.47</v>
      </c>
      <c r="AJ63" s="140">
        <f t="shared" si="44"/>
        <v>0</v>
      </c>
      <c r="AK63" s="140">
        <f t="shared" si="44"/>
        <v>0</v>
      </c>
      <c r="AL63" s="140">
        <f t="shared" si="44"/>
        <v>0</v>
      </c>
      <c r="AM63" s="140">
        <f t="shared" si="44"/>
        <v>0</v>
      </c>
      <c r="AN63" s="140">
        <f t="shared" si="44"/>
        <v>0</v>
      </c>
      <c r="AO63" s="140">
        <f t="shared" si="44"/>
        <v>0</v>
      </c>
      <c r="AP63" s="140">
        <f t="shared" si="44"/>
        <v>4.673</v>
      </c>
      <c r="AQ63" s="140">
        <f t="shared" si="44"/>
        <v>0</v>
      </c>
      <c r="AR63" s="140">
        <f t="shared" si="44"/>
        <v>0</v>
      </c>
      <c r="AS63" s="140">
        <f t="shared" si="44"/>
        <v>0</v>
      </c>
      <c r="AT63" s="140">
        <f t="shared" si="44"/>
        <v>0</v>
      </c>
      <c r="AU63" s="140">
        <f t="shared" si="44"/>
        <v>0</v>
      </c>
      <c r="AV63" s="140">
        <f t="shared" si="44"/>
        <v>0</v>
      </c>
      <c r="AW63" s="140">
        <f t="shared" si="44"/>
        <v>2.59</v>
      </c>
      <c r="AX63" s="140">
        <f t="shared" si="44"/>
        <v>0</v>
      </c>
      <c r="AY63" s="140">
        <f t="shared" si="44"/>
        <v>0</v>
      </c>
      <c r="AZ63" s="140">
        <f t="shared" si="44"/>
        <v>0</v>
      </c>
      <c r="BA63" s="140">
        <f t="shared" si="44"/>
        <v>0</v>
      </c>
      <c r="BB63" s="140">
        <f t="shared" si="44"/>
        <v>0</v>
      </c>
      <c r="BC63" s="140">
        <f t="shared" si="44"/>
        <v>0</v>
      </c>
      <c r="BD63" s="140">
        <f t="shared" si="44"/>
        <v>2.0830000000000002</v>
      </c>
      <c r="BE63" s="140">
        <f t="shared" si="44"/>
        <v>0</v>
      </c>
      <c r="BF63" s="140">
        <f t="shared" si="44"/>
        <v>0</v>
      </c>
      <c r="BG63" s="140">
        <f t="shared" si="44"/>
        <v>0</v>
      </c>
      <c r="BH63" s="140">
        <f t="shared" si="44"/>
        <v>0</v>
      </c>
      <c r="BI63" s="140">
        <f t="shared" si="44"/>
        <v>0</v>
      </c>
      <c r="BJ63" s="140">
        <f t="shared" si="44"/>
        <v>0</v>
      </c>
      <c r="BK63" s="140">
        <f t="shared" si="44"/>
        <v>0</v>
      </c>
      <c r="BL63" s="140">
        <f t="shared" si="44"/>
        <v>0</v>
      </c>
      <c r="BM63" s="140">
        <f t="shared" si="44"/>
        <v>0</v>
      </c>
      <c r="BN63" s="140">
        <f t="shared" si="44"/>
        <v>0</v>
      </c>
      <c r="BO63" s="140">
        <f t="shared" si="44"/>
        <v>0</v>
      </c>
      <c r="BP63" s="140">
        <f t="shared" si="44"/>
        <v>0</v>
      </c>
      <c r="BQ63" s="140">
        <f t="shared" si="44"/>
        <v>0</v>
      </c>
      <c r="BR63" s="140">
        <f t="shared" ref="BR63:CC63" si="45">BR64</f>
        <v>0</v>
      </c>
      <c r="BS63" s="140">
        <f t="shared" si="45"/>
        <v>0</v>
      </c>
      <c r="BT63" s="140">
        <f t="shared" si="45"/>
        <v>0</v>
      </c>
      <c r="BU63" s="140">
        <f t="shared" si="45"/>
        <v>0</v>
      </c>
      <c r="BV63" s="140">
        <f t="shared" si="45"/>
        <v>0</v>
      </c>
      <c r="BW63" s="140">
        <f t="shared" si="45"/>
        <v>0</v>
      </c>
      <c r="BX63" s="140">
        <f t="shared" si="45"/>
        <v>0</v>
      </c>
      <c r="BY63" s="140">
        <f t="shared" si="45"/>
        <v>0</v>
      </c>
      <c r="BZ63" s="140">
        <f t="shared" si="45"/>
        <v>0</v>
      </c>
      <c r="CA63" s="140">
        <f t="shared" si="45"/>
        <v>0</v>
      </c>
      <c r="CB63" s="140">
        <f t="shared" si="45"/>
        <v>0</v>
      </c>
      <c r="CC63" s="140">
        <f t="shared" si="45"/>
        <v>0</v>
      </c>
      <c r="CD63" s="96" t="str">
        <f>CD64</f>
        <v>нд</v>
      </c>
    </row>
    <row r="64" spans="1:82" s="106" customFormat="1" ht="42" customHeight="1" x14ac:dyDescent="0.25">
      <c r="A64" s="76" t="s">
        <v>887</v>
      </c>
      <c r="B64" s="84" t="s">
        <v>888</v>
      </c>
      <c r="C64" s="98" t="s">
        <v>876</v>
      </c>
      <c r="D64" s="98" t="s">
        <v>876</v>
      </c>
      <c r="E64" s="137">
        <f>SUM(E65:E82)</f>
        <v>0</v>
      </c>
      <c r="F64" s="137">
        <f t="shared" ref="F64:BQ64" si="46">SUM(F65:F82)</f>
        <v>0</v>
      </c>
      <c r="G64" s="137">
        <f t="shared" si="46"/>
        <v>15.362999999999998</v>
      </c>
      <c r="H64" s="137">
        <f t="shared" si="46"/>
        <v>0</v>
      </c>
      <c r="I64" s="137">
        <f t="shared" si="46"/>
        <v>0</v>
      </c>
      <c r="J64" s="137">
        <f t="shared" si="46"/>
        <v>0</v>
      </c>
      <c r="K64" s="137">
        <f t="shared" si="46"/>
        <v>0</v>
      </c>
      <c r="L64" s="137">
        <f t="shared" si="46"/>
        <v>0</v>
      </c>
      <c r="M64" s="137">
        <f t="shared" si="46"/>
        <v>0</v>
      </c>
      <c r="N64" s="137">
        <f t="shared" si="46"/>
        <v>2.59</v>
      </c>
      <c r="O64" s="137">
        <f t="shared" si="46"/>
        <v>0</v>
      </c>
      <c r="P64" s="137">
        <f t="shared" si="46"/>
        <v>0</v>
      </c>
      <c r="Q64" s="137">
        <f t="shared" si="46"/>
        <v>0</v>
      </c>
      <c r="R64" s="137">
        <f t="shared" si="46"/>
        <v>0</v>
      </c>
      <c r="S64" s="137">
        <f t="shared" si="46"/>
        <v>0</v>
      </c>
      <c r="T64" s="137">
        <f t="shared" si="46"/>
        <v>0</v>
      </c>
      <c r="U64" s="137">
        <f t="shared" si="46"/>
        <v>2.0830000000000002</v>
      </c>
      <c r="V64" s="137">
        <f t="shared" si="46"/>
        <v>0</v>
      </c>
      <c r="W64" s="137">
        <f t="shared" si="46"/>
        <v>0</v>
      </c>
      <c r="X64" s="137">
        <f t="shared" si="46"/>
        <v>0</v>
      </c>
      <c r="Y64" s="137">
        <f t="shared" si="46"/>
        <v>0</v>
      </c>
      <c r="Z64" s="137">
        <f t="shared" si="46"/>
        <v>0</v>
      </c>
      <c r="AA64" s="137">
        <f t="shared" si="46"/>
        <v>0</v>
      </c>
      <c r="AB64" s="137">
        <f t="shared" si="46"/>
        <v>6.22</v>
      </c>
      <c r="AC64" s="137">
        <f t="shared" si="46"/>
        <v>0</v>
      </c>
      <c r="AD64" s="137">
        <f t="shared" si="46"/>
        <v>0</v>
      </c>
      <c r="AE64" s="137">
        <f t="shared" si="46"/>
        <v>0</v>
      </c>
      <c r="AF64" s="137">
        <f t="shared" si="46"/>
        <v>0</v>
      </c>
      <c r="AG64" s="137">
        <f t="shared" si="46"/>
        <v>0</v>
      </c>
      <c r="AH64" s="137">
        <f t="shared" si="46"/>
        <v>0</v>
      </c>
      <c r="AI64" s="137">
        <f t="shared" si="46"/>
        <v>4.47</v>
      </c>
      <c r="AJ64" s="137">
        <f t="shared" si="46"/>
        <v>0</v>
      </c>
      <c r="AK64" s="137">
        <f t="shared" si="46"/>
        <v>0</v>
      </c>
      <c r="AL64" s="137">
        <f t="shared" si="46"/>
        <v>0</v>
      </c>
      <c r="AM64" s="137">
        <f t="shared" si="46"/>
        <v>0</v>
      </c>
      <c r="AN64" s="137">
        <f t="shared" si="46"/>
        <v>0</v>
      </c>
      <c r="AO64" s="137">
        <f t="shared" si="46"/>
        <v>0</v>
      </c>
      <c r="AP64" s="137">
        <f t="shared" si="46"/>
        <v>4.673</v>
      </c>
      <c r="AQ64" s="137">
        <f t="shared" si="46"/>
        <v>0</v>
      </c>
      <c r="AR64" s="137">
        <f t="shared" si="46"/>
        <v>0</v>
      </c>
      <c r="AS64" s="137">
        <f t="shared" si="46"/>
        <v>0</v>
      </c>
      <c r="AT64" s="137">
        <f t="shared" si="46"/>
        <v>0</v>
      </c>
      <c r="AU64" s="137">
        <f t="shared" si="46"/>
        <v>0</v>
      </c>
      <c r="AV64" s="137">
        <f t="shared" si="46"/>
        <v>0</v>
      </c>
      <c r="AW64" s="137">
        <f t="shared" si="46"/>
        <v>2.59</v>
      </c>
      <c r="AX64" s="137">
        <f t="shared" si="46"/>
        <v>0</v>
      </c>
      <c r="AY64" s="137">
        <f t="shared" si="46"/>
        <v>0</v>
      </c>
      <c r="AZ64" s="137">
        <f t="shared" si="46"/>
        <v>0</v>
      </c>
      <c r="BA64" s="137">
        <f t="shared" si="46"/>
        <v>0</v>
      </c>
      <c r="BB64" s="137">
        <f t="shared" si="46"/>
        <v>0</v>
      </c>
      <c r="BC64" s="137">
        <f t="shared" si="46"/>
        <v>0</v>
      </c>
      <c r="BD64" s="137">
        <f t="shared" si="46"/>
        <v>2.0830000000000002</v>
      </c>
      <c r="BE64" s="137">
        <f t="shared" si="46"/>
        <v>0</v>
      </c>
      <c r="BF64" s="137">
        <f t="shared" si="46"/>
        <v>0</v>
      </c>
      <c r="BG64" s="137">
        <f t="shared" si="46"/>
        <v>0</v>
      </c>
      <c r="BH64" s="137">
        <f t="shared" si="46"/>
        <v>0</v>
      </c>
      <c r="BI64" s="137">
        <f t="shared" si="46"/>
        <v>0</v>
      </c>
      <c r="BJ64" s="137">
        <f t="shared" si="46"/>
        <v>0</v>
      </c>
      <c r="BK64" s="137">
        <f t="shared" si="46"/>
        <v>0</v>
      </c>
      <c r="BL64" s="137">
        <f t="shared" si="46"/>
        <v>0</v>
      </c>
      <c r="BM64" s="137">
        <f t="shared" si="46"/>
        <v>0</v>
      </c>
      <c r="BN64" s="137">
        <f t="shared" si="46"/>
        <v>0</v>
      </c>
      <c r="BO64" s="137">
        <f t="shared" si="46"/>
        <v>0</v>
      </c>
      <c r="BP64" s="137">
        <f t="shared" si="46"/>
        <v>0</v>
      </c>
      <c r="BQ64" s="137">
        <f t="shared" si="46"/>
        <v>0</v>
      </c>
      <c r="BR64" s="137">
        <f t="shared" ref="BR64:CC64" si="47">SUM(BR65:BR82)</f>
        <v>0</v>
      </c>
      <c r="BS64" s="137">
        <f t="shared" si="47"/>
        <v>0</v>
      </c>
      <c r="BT64" s="137">
        <f t="shared" si="47"/>
        <v>0</v>
      </c>
      <c r="BU64" s="137">
        <f t="shared" si="47"/>
        <v>0</v>
      </c>
      <c r="BV64" s="137">
        <f t="shared" si="47"/>
        <v>0</v>
      </c>
      <c r="BW64" s="137">
        <f t="shared" si="47"/>
        <v>0</v>
      </c>
      <c r="BX64" s="137">
        <f t="shared" si="47"/>
        <v>0</v>
      </c>
      <c r="BY64" s="137">
        <f t="shared" si="47"/>
        <v>0</v>
      </c>
      <c r="BZ64" s="137">
        <f t="shared" si="47"/>
        <v>0</v>
      </c>
      <c r="CA64" s="137">
        <f t="shared" si="47"/>
        <v>0</v>
      </c>
      <c r="CB64" s="137">
        <f t="shared" si="47"/>
        <v>0</v>
      </c>
      <c r="CC64" s="137">
        <f t="shared" si="47"/>
        <v>0</v>
      </c>
      <c r="CD64" s="98" t="s">
        <v>876</v>
      </c>
    </row>
    <row r="65" spans="1:82" ht="28.5" customHeight="1" x14ac:dyDescent="0.25">
      <c r="A65" s="77" t="s">
        <v>889</v>
      </c>
      <c r="B65" s="85" t="str">
        <f>Ф12!B67</f>
        <v>Реконструкция ВЛ-0,4(0,23)кВ в ВЛИ-0,4кВ КТП-630 кВА ф."Стасова"</v>
      </c>
      <c r="C65" s="146" t="str">
        <f>Ф12!C67</f>
        <v>L_AESK_005</v>
      </c>
      <c r="D65" s="91" t="s">
        <v>876</v>
      </c>
      <c r="E65" s="136">
        <f t="shared" ref="E65:E82" si="48">L65+S65+Z65+AG65</f>
        <v>0</v>
      </c>
      <c r="F65" s="136">
        <f t="shared" ref="F65:F82" si="49">M65+T65+AA65+AH65</f>
        <v>0</v>
      </c>
      <c r="G65" s="136">
        <f t="shared" ref="G65:G82" si="50">N65+U65+AB65+AI65</f>
        <v>0.8</v>
      </c>
      <c r="H65" s="136">
        <f t="shared" ref="H65:H82" si="51">O65+V65+AC65+AJ65</f>
        <v>0</v>
      </c>
      <c r="I65" s="136">
        <f t="shared" ref="I65:I82" si="52">P65+W65+AD65+AK65</f>
        <v>0</v>
      </c>
      <c r="J65" s="136">
        <f t="shared" ref="J65:J82" si="53">Q65+X65+AE65+AL65</f>
        <v>0</v>
      </c>
      <c r="K65" s="136">
        <f t="shared" ref="K65:K82" si="54">R65+Y65+AF65+AM65</f>
        <v>0</v>
      </c>
      <c r="L65" s="136">
        <v>0</v>
      </c>
      <c r="M65" s="136">
        <v>0</v>
      </c>
      <c r="N65" s="136">
        <v>0</v>
      </c>
      <c r="O65" s="136">
        <v>0</v>
      </c>
      <c r="P65" s="136">
        <v>0</v>
      </c>
      <c r="Q65" s="136">
        <v>0</v>
      </c>
      <c r="R65" s="136">
        <v>0</v>
      </c>
      <c r="S65" s="136">
        <v>0</v>
      </c>
      <c r="T65" s="136">
        <v>0</v>
      </c>
      <c r="U65" s="136">
        <v>0.8</v>
      </c>
      <c r="V65" s="136">
        <v>0</v>
      </c>
      <c r="W65" s="136">
        <v>0</v>
      </c>
      <c r="X65" s="136">
        <v>0</v>
      </c>
      <c r="Y65" s="136">
        <v>0</v>
      </c>
      <c r="Z65" s="136">
        <v>0</v>
      </c>
      <c r="AA65" s="136">
        <v>0</v>
      </c>
      <c r="AB65" s="136">
        <v>0</v>
      </c>
      <c r="AC65" s="136">
        <v>0</v>
      </c>
      <c r="AD65" s="136">
        <v>0</v>
      </c>
      <c r="AE65" s="136">
        <v>0</v>
      </c>
      <c r="AF65" s="136">
        <v>0</v>
      </c>
      <c r="AG65" s="136">
        <v>0</v>
      </c>
      <c r="AH65" s="136">
        <v>0</v>
      </c>
      <c r="AI65" s="136">
        <v>0</v>
      </c>
      <c r="AJ65" s="136">
        <v>0</v>
      </c>
      <c r="AK65" s="136">
        <v>0</v>
      </c>
      <c r="AL65" s="136">
        <v>0</v>
      </c>
      <c r="AM65" s="136">
        <v>0</v>
      </c>
      <c r="AN65" s="136">
        <f t="shared" ref="AN65:AN82" si="55">AU65+BB65+BI65+BP65</f>
        <v>0</v>
      </c>
      <c r="AO65" s="136">
        <f t="shared" ref="AO65:AO82" si="56">AV65+BC65+BJ65+BQ65</f>
        <v>0</v>
      </c>
      <c r="AP65" s="136">
        <f t="shared" ref="AP65:AP82" si="57">AW65+BD65+BK65+BR65</f>
        <v>0.8</v>
      </c>
      <c r="AQ65" s="136">
        <f t="shared" ref="AQ65:AQ82" si="58">AX65+BE65+BL65+BS65</f>
        <v>0</v>
      </c>
      <c r="AR65" s="136">
        <f t="shared" ref="AR65:AR82" si="59">AY65+BF65+BM65+BT65</f>
        <v>0</v>
      </c>
      <c r="AS65" s="136">
        <f t="shared" ref="AS65:AS82" si="60">AZ65+BG65+BN65+BU65</f>
        <v>0</v>
      </c>
      <c r="AT65" s="136">
        <f t="shared" ref="AT65:AT82" si="61">BA65+BH65+BO65+BV65</f>
        <v>0</v>
      </c>
      <c r="AU65" s="136">
        <v>0</v>
      </c>
      <c r="AV65" s="136">
        <v>0</v>
      </c>
      <c r="AW65" s="136">
        <v>0</v>
      </c>
      <c r="AX65" s="136">
        <v>0</v>
      </c>
      <c r="AY65" s="136">
        <v>0</v>
      </c>
      <c r="AZ65" s="136">
        <v>0</v>
      </c>
      <c r="BA65" s="136">
        <v>0</v>
      </c>
      <c r="BB65" s="136">
        <v>0</v>
      </c>
      <c r="BC65" s="136">
        <v>0</v>
      </c>
      <c r="BD65" s="136">
        <v>0.8</v>
      </c>
      <c r="BE65" s="136">
        <v>0</v>
      </c>
      <c r="BF65" s="136">
        <v>0</v>
      </c>
      <c r="BG65" s="136">
        <v>0</v>
      </c>
      <c r="BH65" s="136">
        <v>0</v>
      </c>
      <c r="BI65" s="136">
        <v>0</v>
      </c>
      <c r="BJ65" s="136">
        <v>0</v>
      </c>
      <c r="BK65" s="136">
        <v>0</v>
      </c>
      <c r="BL65" s="136">
        <v>0</v>
      </c>
      <c r="BM65" s="136">
        <v>0</v>
      </c>
      <c r="BN65" s="136">
        <v>0</v>
      </c>
      <c r="BO65" s="136">
        <v>0</v>
      </c>
      <c r="BP65" s="136">
        <v>0</v>
      </c>
      <c r="BQ65" s="136">
        <v>0</v>
      </c>
      <c r="BR65" s="136">
        <v>0</v>
      </c>
      <c r="BS65" s="136">
        <v>0</v>
      </c>
      <c r="BT65" s="136">
        <v>0</v>
      </c>
      <c r="BU65" s="136">
        <v>0</v>
      </c>
      <c r="BV65" s="136">
        <v>0</v>
      </c>
      <c r="BW65" s="136">
        <v>0</v>
      </c>
      <c r="BX65" s="136">
        <v>0</v>
      </c>
      <c r="BY65" s="136">
        <v>0</v>
      </c>
      <c r="BZ65" s="136">
        <v>0</v>
      </c>
      <c r="CA65" s="136">
        <v>0</v>
      </c>
      <c r="CB65" s="136">
        <v>0</v>
      </c>
      <c r="CC65" s="136">
        <v>0</v>
      </c>
      <c r="CD65" s="91" t="s">
        <v>876</v>
      </c>
    </row>
    <row r="66" spans="1:82" ht="28.5" customHeight="1" x14ac:dyDescent="0.25">
      <c r="A66" s="77" t="s">
        <v>890</v>
      </c>
      <c r="B66" s="85" t="str">
        <f>Ф12!B68</f>
        <v>Реконструкция ВЛ-0,4(0,23)кВ в ВЛИ-0,4кВ КТП-630 кВА ф."Депутатская"</v>
      </c>
      <c r="C66" s="146" t="str">
        <f>Ф12!C68</f>
        <v>L_AESK_006</v>
      </c>
      <c r="D66" s="91" t="s">
        <v>876</v>
      </c>
      <c r="E66" s="136">
        <f t="shared" si="48"/>
        <v>0</v>
      </c>
      <c r="F66" s="136">
        <f t="shared" si="49"/>
        <v>0</v>
      </c>
      <c r="G66" s="136">
        <f t="shared" si="50"/>
        <v>0.8</v>
      </c>
      <c r="H66" s="136">
        <f t="shared" si="51"/>
        <v>0</v>
      </c>
      <c r="I66" s="136">
        <f t="shared" si="52"/>
        <v>0</v>
      </c>
      <c r="J66" s="136">
        <f t="shared" si="53"/>
        <v>0</v>
      </c>
      <c r="K66" s="136">
        <f t="shared" si="54"/>
        <v>0</v>
      </c>
      <c r="L66" s="136">
        <v>0</v>
      </c>
      <c r="M66" s="136">
        <v>0</v>
      </c>
      <c r="N66" s="136">
        <v>0</v>
      </c>
      <c r="O66" s="136">
        <v>0</v>
      </c>
      <c r="P66" s="136">
        <v>0</v>
      </c>
      <c r="Q66" s="136">
        <v>0</v>
      </c>
      <c r="R66" s="136">
        <v>0</v>
      </c>
      <c r="S66" s="136">
        <v>0</v>
      </c>
      <c r="T66" s="136">
        <v>0</v>
      </c>
      <c r="U66" s="136">
        <v>0.8</v>
      </c>
      <c r="V66" s="136">
        <v>0</v>
      </c>
      <c r="W66" s="136">
        <v>0</v>
      </c>
      <c r="X66" s="136">
        <v>0</v>
      </c>
      <c r="Y66" s="136">
        <v>0</v>
      </c>
      <c r="Z66" s="136">
        <v>0</v>
      </c>
      <c r="AA66" s="136">
        <v>0</v>
      </c>
      <c r="AB66" s="136">
        <v>0</v>
      </c>
      <c r="AC66" s="136">
        <v>0</v>
      </c>
      <c r="AD66" s="136">
        <v>0</v>
      </c>
      <c r="AE66" s="136">
        <v>0</v>
      </c>
      <c r="AF66" s="136">
        <v>0</v>
      </c>
      <c r="AG66" s="136">
        <v>0</v>
      </c>
      <c r="AH66" s="136">
        <v>0</v>
      </c>
      <c r="AI66" s="136">
        <v>0</v>
      </c>
      <c r="AJ66" s="136">
        <v>0</v>
      </c>
      <c r="AK66" s="136">
        <v>0</v>
      </c>
      <c r="AL66" s="136">
        <v>0</v>
      </c>
      <c r="AM66" s="136">
        <v>0</v>
      </c>
      <c r="AN66" s="136">
        <f t="shared" si="55"/>
        <v>0</v>
      </c>
      <c r="AO66" s="136">
        <f t="shared" si="56"/>
        <v>0</v>
      </c>
      <c r="AP66" s="136">
        <f t="shared" si="57"/>
        <v>0.8</v>
      </c>
      <c r="AQ66" s="136">
        <f t="shared" si="58"/>
        <v>0</v>
      </c>
      <c r="AR66" s="136">
        <f t="shared" si="59"/>
        <v>0</v>
      </c>
      <c r="AS66" s="136">
        <f t="shared" si="60"/>
        <v>0</v>
      </c>
      <c r="AT66" s="136">
        <f t="shared" si="61"/>
        <v>0</v>
      </c>
      <c r="AU66" s="136">
        <v>0</v>
      </c>
      <c r="AV66" s="136">
        <v>0</v>
      </c>
      <c r="AW66" s="136">
        <v>0</v>
      </c>
      <c r="AX66" s="136">
        <v>0</v>
      </c>
      <c r="AY66" s="136">
        <v>0</v>
      </c>
      <c r="AZ66" s="136">
        <v>0</v>
      </c>
      <c r="BA66" s="136">
        <v>0</v>
      </c>
      <c r="BB66" s="136">
        <v>0</v>
      </c>
      <c r="BC66" s="136">
        <v>0</v>
      </c>
      <c r="BD66" s="136">
        <v>0.8</v>
      </c>
      <c r="BE66" s="136">
        <v>0</v>
      </c>
      <c r="BF66" s="136">
        <v>0</v>
      </c>
      <c r="BG66" s="136">
        <v>0</v>
      </c>
      <c r="BH66" s="136">
        <v>0</v>
      </c>
      <c r="BI66" s="136">
        <v>0</v>
      </c>
      <c r="BJ66" s="136">
        <v>0</v>
      </c>
      <c r="BK66" s="136">
        <v>0</v>
      </c>
      <c r="BL66" s="136">
        <v>0</v>
      </c>
      <c r="BM66" s="136">
        <v>0</v>
      </c>
      <c r="BN66" s="136">
        <v>0</v>
      </c>
      <c r="BO66" s="136">
        <v>0</v>
      </c>
      <c r="BP66" s="136">
        <v>0</v>
      </c>
      <c r="BQ66" s="136">
        <v>0</v>
      </c>
      <c r="BR66" s="136">
        <v>0</v>
      </c>
      <c r="BS66" s="136">
        <v>0</v>
      </c>
      <c r="BT66" s="136">
        <v>0</v>
      </c>
      <c r="BU66" s="136">
        <v>0</v>
      </c>
      <c r="BV66" s="136">
        <v>0</v>
      </c>
      <c r="BW66" s="136">
        <v>0</v>
      </c>
      <c r="BX66" s="136">
        <v>0</v>
      </c>
      <c r="BY66" s="136">
        <v>0</v>
      </c>
      <c r="BZ66" s="136">
        <v>0</v>
      </c>
      <c r="CA66" s="136">
        <v>0</v>
      </c>
      <c r="CB66" s="136">
        <v>0</v>
      </c>
      <c r="CC66" s="136">
        <v>0</v>
      </c>
      <c r="CD66" s="91" t="s">
        <v>876</v>
      </c>
    </row>
    <row r="67" spans="1:82" ht="28.5" customHeight="1" x14ac:dyDescent="0.25">
      <c r="A67" s="77" t="s">
        <v>891</v>
      </c>
      <c r="B67" s="85" t="str">
        <f>Ф12!B69</f>
        <v>Реконструкция ВЛ-0,4(0,23)кВ в ВЛИ-0,4кВ КТП-630 кВА ф. "Волгоградская"</v>
      </c>
      <c r="C67" s="146" t="str">
        <f>Ф12!C69</f>
        <v>L_AESK_007</v>
      </c>
      <c r="D67" s="91" t="s">
        <v>876</v>
      </c>
      <c r="E67" s="136">
        <f t="shared" si="48"/>
        <v>0</v>
      </c>
      <c r="F67" s="136">
        <f t="shared" si="49"/>
        <v>0</v>
      </c>
      <c r="G67" s="136">
        <f t="shared" si="50"/>
        <v>0.48299999999999998</v>
      </c>
      <c r="H67" s="136">
        <f t="shared" si="51"/>
        <v>0</v>
      </c>
      <c r="I67" s="136">
        <f t="shared" si="52"/>
        <v>0</v>
      </c>
      <c r="J67" s="136">
        <f t="shared" si="53"/>
        <v>0</v>
      </c>
      <c r="K67" s="136">
        <f t="shared" si="54"/>
        <v>0</v>
      </c>
      <c r="L67" s="136">
        <v>0</v>
      </c>
      <c r="M67" s="136">
        <v>0</v>
      </c>
      <c r="N67" s="136">
        <v>0</v>
      </c>
      <c r="O67" s="136">
        <v>0</v>
      </c>
      <c r="P67" s="136">
        <v>0</v>
      </c>
      <c r="Q67" s="136">
        <v>0</v>
      </c>
      <c r="R67" s="136">
        <v>0</v>
      </c>
      <c r="S67" s="136">
        <v>0</v>
      </c>
      <c r="T67" s="136">
        <v>0</v>
      </c>
      <c r="U67" s="136">
        <v>0.48299999999999998</v>
      </c>
      <c r="V67" s="136">
        <v>0</v>
      </c>
      <c r="W67" s="136">
        <v>0</v>
      </c>
      <c r="X67" s="136">
        <v>0</v>
      </c>
      <c r="Y67" s="136">
        <v>0</v>
      </c>
      <c r="Z67" s="136">
        <v>0</v>
      </c>
      <c r="AA67" s="136">
        <v>0</v>
      </c>
      <c r="AB67" s="136">
        <v>0</v>
      </c>
      <c r="AC67" s="136">
        <v>0</v>
      </c>
      <c r="AD67" s="136">
        <v>0</v>
      </c>
      <c r="AE67" s="136">
        <v>0</v>
      </c>
      <c r="AF67" s="136">
        <v>0</v>
      </c>
      <c r="AG67" s="136">
        <v>0</v>
      </c>
      <c r="AH67" s="136">
        <v>0</v>
      </c>
      <c r="AI67" s="136">
        <v>0</v>
      </c>
      <c r="AJ67" s="136">
        <v>0</v>
      </c>
      <c r="AK67" s="136">
        <v>0</v>
      </c>
      <c r="AL67" s="136">
        <v>0</v>
      </c>
      <c r="AM67" s="136">
        <v>0</v>
      </c>
      <c r="AN67" s="136">
        <f t="shared" si="55"/>
        <v>0</v>
      </c>
      <c r="AO67" s="136">
        <f t="shared" si="56"/>
        <v>0</v>
      </c>
      <c r="AP67" s="136">
        <f t="shared" si="57"/>
        <v>0.48299999999999998</v>
      </c>
      <c r="AQ67" s="136">
        <f t="shared" si="58"/>
        <v>0</v>
      </c>
      <c r="AR67" s="136">
        <f t="shared" si="59"/>
        <v>0</v>
      </c>
      <c r="AS67" s="136">
        <f t="shared" si="60"/>
        <v>0</v>
      </c>
      <c r="AT67" s="136">
        <f t="shared" si="61"/>
        <v>0</v>
      </c>
      <c r="AU67" s="136">
        <v>0</v>
      </c>
      <c r="AV67" s="136">
        <v>0</v>
      </c>
      <c r="AW67" s="136">
        <v>0</v>
      </c>
      <c r="AX67" s="136">
        <v>0</v>
      </c>
      <c r="AY67" s="136">
        <v>0</v>
      </c>
      <c r="AZ67" s="136">
        <v>0</v>
      </c>
      <c r="BA67" s="136">
        <v>0</v>
      </c>
      <c r="BB67" s="136">
        <v>0</v>
      </c>
      <c r="BC67" s="136">
        <v>0</v>
      </c>
      <c r="BD67" s="136">
        <v>0.48299999999999998</v>
      </c>
      <c r="BE67" s="136">
        <v>0</v>
      </c>
      <c r="BF67" s="136">
        <v>0</v>
      </c>
      <c r="BG67" s="136">
        <v>0</v>
      </c>
      <c r="BH67" s="136">
        <v>0</v>
      </c>
      <c r="BI67" s="136">
        <v>0</v>
      </c>
      <c r="BJ67" s="136">
        <v>0</v>
      </c>
      <c r="BK67" s="136">
        <v>0</v>
      </c>
      <c r="BL67" s="136">
        <v>0</v>
      </c>
      <c r="BM67" s="136">
        <v>0</v>
      </c>
      <c r="BN67" s="136">
        <v>0</v>
      </c>
      <c r="BO67" s="136">
        <v>0</v>
      </c>
      <c r="BP67" s="136">
        <v>0</v>
      </c>
      <c r="BQ67" s="136">
        <v>0</v>
      </c>
      <c r="BR67" s="136">
        <v>0</v>
      </c>
      <c r="BS67" s="136">
        <v>0</v>
      </c>
      <c r="BT67" s="136">
        <v>0</v>
      </c>
      <c r="BU67" s="136">
        <v>0</v>
      </c>
      <c r="BV67" s="136">
        <v>0</v>
      </c>
      <c r="BW67" s="136">
        <v>0</v>
      </c>
      <c r="BX67" s="136">
        <v>0</v>
      </c>
      <c r="BY67" s="136">
        <v>0</v>
      </c>
      <c r="BZ67" s="136">
        <v>0</v>
      </c>
      <c r="CA67" s="136">
        <v>0</v>
      </c>
      <c r="CB67" s="136">
        <v>0</v>
      </c>
      <c r="CC67" s="136">
        <v>0</v>
      </c>
      <c r="CD67" s="91" t="s">
        <v>876</v>
      </c>
    </row>
    <row r="68" spans="1:82" ht="28.5" customHeight="1" x14ac:dyDescent="0.25">
      <c r="A68" s="77" t="s">
        <v>920</v>
      </c>
      <c r="B68" s="85" t="str">
        <f>Ф12!B70</f>
        <v>Реконструкция ВЛ-0,4(0,23)кВ в ВЛИ-0,4кВ ТП-174 ф. "Освещение поселка"</v>
      </c>
      <c r="C68" s="146" t="str">
        <f>Ф12!C70</f>
        <v>L_AESK_008</v>
      </c>
      <c r="D68" s="91" t="s">
        <v>876</v>
      </c>
      <c r="E68" s="136">
        <f t="shared" si="48"/>
        <v>0</v>
      </c>
      <c r="F68" s="136">
        <f t="shared" si="49"/>
        <v>0</v>
      </c>
      <c r="G68" s="136">
        <f t="shared" si="50"/>
        <v>0.63</v>
      </c>
      <c r="H68" s="136">
        <f t="shared" si="51"/>
        <v>0</v>
      </c>
      <c r="I68" s="136">
        <f t="shared" si="52"/>
        <v>0</v>
      </c>
      <c r="J68" s="136">
        <f t="shared" si="53"/>
        <v>0</v>
      </c>
      <c r="K68" s="136">
        <f t="shared" si="54"/>
        <v>0</v>
      </c>
      <c r="L68" s="136">
        <v>0</v>
      </c>
      <c r="M68" s="136">
        <v>0</v>
      </c>
      <c r="N68" s="136">
        <v>0</v>
      </c>
      <c r="O68" s="136">
        <v>0</v>
      </c>
      <c r="P68" s="136">
        <v>0</v>
      </c>
      <c r="Q68" s="136">
        <v>0</v>
      </c>
      <c r="R68" s="136">
        <v>0</v>
      </c>
      <c r="S68" s="136">
        <v>0</v>
      </c>
      <c r="T68" s="136">
        <v>0</v>
      </c>
      <c r="U68" s="136">
        <v>0</v>
      </c>
      <c r="V68" s="136">
        <v>0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6">
        <v>0.63</v>
      </c>
      <c r="AC68" s="136">
        <v>0</v>
      </c>
      <c r="AD68" s="136">
        <v>0</v>
      </c>
      <c r="AE68" s="136">
        <v>0</v>
      </c>
      <c r="AF68" s="136">
        <v>0</v>
      </c>
      <c r="AG68" s="136">
        <v>0</v>
      </c>
      <c r="AH68" s="136">
        <v>0</v>
      </c>
      <c r="AI68" s="136">
        <v>0</v>
      </c>
      <c r="AJ68" s="136">
        <v>0</v>
      </c>
      <c r="AK68" s="136">
        <v>0</v>
      </c>
      <c r="AL68" s="136">
        <v>0</v>
      </c>
      <c r="AM68" s="136">
        <v>0</v>
      </c>
      <c r="AN68" s="136">
        <f t="shared" si="55"/>
        <v>0</v>
      </c>
      <c r="AO68" s="136">
        <f t="shared" si="56"/>
        <v>0</v>
      </c>
      <c r="AP68" s="136">
        <f t="shared" si="57"/>
        <v>0</v>
      </c>
      <c r="AQ68" s="136">
        <f t="shared" si="58"/>
        <v>0</v>
      </c>
      <c r="AR68" s="136">
        <f t="shared" si="59"/>
        <v>0</v>
      </c>
      <c r="AS68" s="136">
        <f t="shared" si="60"/>
        <v>0</v>
      </c>
      <c r="AT68" s="136">
        <f t="shared" si="61"/>
        <v>0</v>
      </c>
      <c r="AU68" s="136">
        <v>0</v>
      </c>
      <c r="AV68" s="136">
        <v>0</v>
      </c>
      <c r="AW68" s="136">
        <v>0</v>
      </c>
      <c r="AX68" s="136">
        <v>0</v>
      </c>
      <c r="AY68" s="136">
        <v>0</v>
      </c>
      <c r="AZ68" s="136">
        <v>0</v>
      </c>
      <c r="BA68" s="136">
        <v>0</v>
      </c>
      <c r="BB68" s="136">
        <v>0</v>
      </c>
      <c r="BC68" s="136">
        <v>0</v>
      </c>
      <c r="BD68" s="136">
        <v>0</v>
      </c>
      <c r="BE68" s="136">
        <v>0</v>
      </c>
      <c r="BF68" s="136">
        <v>0</v>
      </c>
      <c r="BG68" s="136">
        <v>0</v>
      </c>
      <c r="BH68" s="136">
        <v>0</v>
      </c>
      <c r="BI68" s="136">
        <v>0</v>
      </c>
      <c r="BJ68" s="136">
        <v>0</v>
      </c>
      <c r="BK68" s="136">
        <v>0</v>
      </c>
      <c r="BL68" s="136">
        <v>0</v>
      </c>
      <c r="BM68" s="136">
        <v>0</v>
      </c>
      <c r="BN68" s="136">
        <v>0</v>
      </c>
      <c r="BO68" s="136">
        <v>0</v>
      </c>
      <c r="BP68" s="136">
        <v>0</v>
      </c>
      <c r="BQ68" s="136">
        <v>0</v>
      </c>
      <c r="BR68" s="136">
        <v>0</v>
      </c>
      <c r="BS68" s="136">
        <v>0</v>
      </c>
      <c r="BT68" s="136">
        <v>0</v>
      </c>
      <c r="BU68" s="136">
        <v>0</v>
      </c>
      <c r="BV68" s="136">
        <v>0</v>
      </c>
      <c r="BW68" s="136">
        <v>0</v>
      </c>
      <c r="BX68" s="136">
        <v>0</v>
      </c>
      <c r="BY68" s="136">
        <v>0</v>
      </c>
      <c r="BZ68" s="136">
        <v>0</v>
      </c>
      <c r="CA68" s="136">
        <v>0</v>
      </c>
      <c r="CB68" s="136">
        <v>0</v>
      </c>
      <c r="CC68" s="136">
        <v>0</v>
      </c>
      <c r="CD68" s="91" t="s">
        <v>876</v>
      </c>
    </row>
    <row r="69" spans="1:82" ht="28.5" customHeight="1" x14ac:dyDescent="0.25">
      <c r="A69" s="77" t="s">
        <v>921</v>
      </c>
      <c r="B69" s="85" t="str">
        <f>Ф12!B71</f>
        <v>Реконструкция ВЛ-0,4(0,23)кВ в ВЛИ-0,4кВ ТП-174 ф. "Успенского-Котельная"</v>
      </c>
      <c r="C69" s="146" t="str">
        <f>Ф12!C71</f>
        <v>L_AESK_009</v>
      </c>
      <c r="D69" s="91" t="s">
        <v>876</v>
      </c>
      <c r="E69" s="136">
        <f t="shared" si="48"/>
        <v>0</v>
      </c>
      <c r="F69" s="136">
        <f t="shared" si="49"/>
        <v>0</v>
      </c>
      <c r="G69" s="136">
        <f t="shared" si="50"/>
        <v>0.48</v>
      </c>
      <c r="H69" s="136">
        <f t="shared" si="51"/>
        <v>0</v>
      </c>
      <c r="I69" s="136">
        <f t="shared" si="52"/>
        <v>0</v>
      </c>
      <c r="J69" s="136">
        <f t="shared" si="53"/>
        <v>0</v>
      </c>
      <c r="K69" s="136">
        <f t="shared" si="54"/>
        <v>0</v>
      </c>
      <c r="L69" s="136">
        <v>0</v>
      </c>
      <c r="M69" s="136">
        <v>0</v>
      </c>
      <c r="N69" s="136">
        <v>0</v>
      </c>
      <c r="O69" s="136">
        <v>0</v>
      </c>
      <c r="P69" s="136">
        <v>0</v>
      </c>
      <c r="Q69" s="136">
        <v>0</v>
      </c>
      <c r="R69" s="136">
        <v>0</v>
      </c>
      <c r="S69" s="136">
        <v>0</v>
      </c>
      <c r="T69" s="136">
        <v>0</v>
      </c>
      <c r="U69" s="136">
        <v>0</v>
      </c>
      <c r="V69" s="136">
        <v>0</v>
      </c>
      <c r="W69" s="136">
        <v>0</v>
      </c>
      <c r="X69" s="136">
        <v>0</v>
      </c>
      <c r="Y69" s="136">
        <v>0</v>
      </c>
      <c r="Z69" s="136">
        <v>0</v>
      </c>
      <c r="AA69" s="136">
        <v>0</v>
      </c>
      <c r="AB69" s="136">
        <v>0.48</v>
      </c>
      <c r="AC69" s="136">
        <v>0</v>
      </c>
      <c r="AD69" s="136">
        <v>0</v>
      </c>
      <c r="AE69" s="136">
        <v>0</v>
      </c>
      <c r="AF69" s="136">
        <v>0</v>
      </c>
      <c r="AG69" s="136">
        <v>0</v>
      </c>
      <c r="AH69" s="136">
        <v>0</v>
      </c>
      <c r="AI69" s="136">
        <v>0</v>
      </c>
      <c r="AJ69" s="136">
        <v>0</v>
      </c>
      <c r="AK69" s="136">
        <v>0</v>
      </c>
      <c r="AL69" s="136">
        <v>0</v>
      </c>
      <c r="AM69" s="136">
        <v>0</v>
      </c>
      <c r="AN69" s="136">
        <f t="shared" si="55"/>
        <v>0</v>
      </c>
      <c r="AO69" s="136">
        <f t="shared" si="56"/>
        <v>0</v>
      </c>
      <c r="AP69" s="136">
        <f t="shared" si="57"/>
        <v>0</v>
      </c>
      <c r="AQ69" s="136">
        <f t="shared" si="58"/>
        <v>0</v>
      </c>
      <c r="AR69" s="136">
        <f t="shared" si="59"/>
        <v>0</v>
      </c>
      <c r="AS69" s="136">
        <f t="shared" si="60"/>
        <v>0</v>
      </c>
      <c r="AT69" s="136">
        <f t="shared" si="61"/>
        <v>0</v>
      </c>
      <c r="AU69" s="136">
        <v>0</v>
      </c>
      <c r="AV69" s="136">
        <v>0</v>
      </c>
      <c r="AW69" s="136">
        <v>0</v>
      </c>
      <c r="AX69" s="136">
        <v>0</v>
      </c>
      <c r="AY69" s="136">
        <v>0</v>
      </c>
      <c r="AZ69" s="136">
        <v>0</v>
      </c>
      <c r="BA69" s="136">
        <v>0</v>
      </c>
      <c r="BB69" s="136">
        <v>0</v>
      </c>
      <c r="BC69" s="136">
        <v>0</v>
      </c>
      <c r="BD69" s="136">
        <v>0</v>
      </c>
      <c r="BE69" s="136">
        <v>0</v>
      </c>
      <c r="BF69" s="136">
        <v>0</v>
      </c>
      <c r="BG69" s="136">
        <v>0</v>
      </c>
      <c r="BH69" s="136">
        <v>0</v>
      </c>
      <c r="BI69" s="136">
        <v>0</v>
      </c>
      <c r="BJ69" s="136">
        <v>0</v>
      </c>
      <c r="BK69" s="136">
        <v>0</v>
      </c>
      <c r="BL69" s="136">
        <v>0</v>
      </c>
      <c r="BM69" s="136">
        <v>0</v>
      </c>
      <c r="BN69" s="136">
        <v>0</v>
      </c>
      <c r="BO69" s="136">
        <v>0</v>
      </c>
      <c r="BP69" s="136">
        <v>0</v>
      </c>
      <c r="BQ69" s="136">
        <v>0</v>
      </c>
      <c r="BR69" s="136">
        <v>0</v>
      </c>
      <c r="BS69" s="136">
        <v>0</v>
      </c>
      <c r="BT69" s="136">
        <v>0</v>
      </c>
      <c r="BU69" s="136">
        <v>0</v>
      </c>
      <c r="BV69" s="136">
        <v>0</v>
      </c>
      <c r="BW69" s="136">
        <v>0</v>
      </c>
      <c r="BX69" s="136">
        <v>0</v>
      </c>
      <c r="BY69" s="136">
        <v>0</v>
      </c>
      <c r="BZ69" s="136">
        <v>0</v>
      </c>
      <c r="CA69" s="136">
        <v>0</v>
      </c>
      <c r="CB69" s="136">
        <v>0</v>
      </c>
      <c r="CC69" s="136">
        <v>0</v>
      </c>
      <c r="CD69" s="91" t="s">
        <v>876</v>
      </c>
    </row>
    <row r="70" spans="1:82" ht="28.5" customHeight="1" x14ac:dyDescent="0.25">
      <c r="A70" s="77" t="s">
        <v>922</v>
      </c>
      <c r="B70" s="85" t="str">
        <f>Ф12!B72</f>
        <v>Реконструкция ВЛ-0,4(0,23)кВ в ВЛИ-0,4кВ ТП-174 ф. "ЧП Баранов"</v>
      </c>
      <c r="C70" s="146" t="str">
        <f>Ф12!C72</f>
        <v>L_AESK_010</v>
      </c>
      <c r="D70" s="91" t="s">
        <v>876</v>
      </c>
      <c r="E70" s="136">
        <f t="shared" si="48"/>
        <v>0</v>
      </c>
      <c r="F70" s="136">
        <f t="shared" si="49"/>
        <v>0</v>
      </c>
      <c r="G70" s="136">
        <f t="shared" si="50"/>
        <v>0.51</v>
      </c>
      <c r="H70" s="136">
        <f t="shared" si="51"/>
        <v>0</v>
      </c>
      <c r="I70" s="136">
        <f t="shared" si="52"/>
        <v>0</v>
      </c>
      <c r="J70" s="136">
        <f t="shared" si="53"/>
        <v>0</v>
      </c>
      <c r="K70" s="136">
        <f t="shared" si="54"/>
        <v>0</v>
      </c>
      <c r="L70" s="136">
        <v>0</v>
      </c>
      <c r="M70" s="136">
        <v>0</v>
      </c>
      <c r="N70" s="136">
        <v>0</v>
      </c>
      <c r="O70" s="136">
        <v>0</v>
      </c>
      <c r="P70" s="136">
        <v>0</v>
      </c>
      <c r="Q70" s="136">
        <v>0</v>
      </c>
      <c r="R70" s="136">
        <v>0</v>
      </c>
      <c r="S70" s="136">
        <v>0</v>
      </c>
      <c r="T70" s="136">
        <v>0</v>
      </c>
      <c r="U70" s="136">
        <v>0</v>
      </c>
      <c r="V70" s="136">
        <v>0</v>
      </c>
      <c r="W70" s="136">
        <v>0</v>
      </c>
      <c r="X70" s="136">
        <v>0</v>
      </c>
      <c r="Y70" s="136">
        <v>0</v>
      </c>
      <c r="Z70" s="136">
        <v>0</v>
      </c>
      <c r="AA70" s="136">
        <v>0</v>
      </c>
      <c r="AB70" s="136">
        <v>0.51</v>
      </c>
      <c r="AC70" s="136">
        <v>0</v>
      </c>
      <c r="AD70" s="136">
        <v>0</v>
      </c>
      <c r="AE70" s="136">
        <v>0</v>
      </c>
      <c r="AF70" s="136">
        <v>0</v>
      </c>
      <c r="AG70" s="136">
        <v>0</v>
      </c>
      <c r="AH70" s="136">
        <v>0</v>
      </c>
      <c r="AI70" s="136">
        <v>0</v>
      </c>
      <c r="AJ70" s="136">
        <v>0</v>
      </c>
      <c r="AK70" s="136">
        <v>0</v>
      </c>
      <c r="AL70" s="136">
        <v>0</v>
      </c>
      <c r="AM70" s="136">
        <v>0</v>
      </c>
      <c r="AN70" s="136">
        <f t="shared" si="55"/>
        <v>0</v>
      </c>
      <c r="AO70" s="136">
        <f t="shared" si="56"/>
        <v>0</v>
      </c>
      <c r="AP70" s="136">
        <f t="shared" si="57"/>
        <v>0</v>
      </c>
      <c r="AQ70" s="136">
        <f t="shared" si="58"/>
        <v>0</v>
      </c>
      <c r="AR70" s="136">
        <f t="shared" si="59"/>
        <v>0</v>
      </c>
      <c r="AS70" s="136">
        <f t="shared" si="60"/>
        <v>0</v>
      </c>
      <c r="AT70" s="136">
        <f t="shared" si="61"/>
        <v>0</v>
      </c>
      <c r="AU70" s="136">
        <v>0</v>
      </c>
      <c r="AV70" s="136">
        <v>0</v>
      </c>
      <c r="AW70" s="136">
        <v>0</v>
      </c>
      <c r="AX70" s="136">
        <v>0</v>
      </c>
      <c r="AY70" s="136">
        <v>0</v>
      </c>
      <c r="AZ70" s="136">
        <v>0</v>
      </c>
      <c r="BA70" s="136">
        <v>0</v>
      </c>
      <c r="BB70" s="136">
        <v>0</v>
      </c>
      <c r="BC70" s="136">
        <v>0</v>
      </c>
      <c r="BD70" s="136">
        <v>0</v>
      </c>
      <c r="BE70" s="136">
        <v>0</v>
      </c>
      <c r="BF70" s="136">
        <v>0</v>
      </c>
      <c r="BG70" s="136">
        <v>0</v>
      </c>
      <c r="BH70" s="136">
        <v>0</v>
      </c>
      <c r="BI70" s="136">
        <v>0</v>
      </c>
      <c r="BJ70" s="136">
        <v>0</v>
      </c>
      <c r="BK70" s="136">
        <v>0</v>
      </c>
      <c r="BL70" s="136">
        <v>0</v>
      </c>
      <c r="BM70" s="136">
        <v>0</v>
      </c>
      <c r="BN70" s="136">
        <v>0</v>
      </c>
      <c r="BO70" s="136">
        <v>0</v>
      </c>
      <c r="BP70" s="136">
        <v>0</v>
      </c>
      <c r="BQ70" s="136">
        <v>0</v>
      </c>
      <c r="BR70" s="136">
        <v>0</v>
      </c>
      <c r="BS70" s="136">
        <v>0</v>
      </c>
      <c r="BT70" s="136">
        <v>0</v>
      </c>
      <c r="BU70" s="136">
        <v>0</v>
      </c>
      <c r="BV70" s="136">
        <v>0</v>
      </c>
      <c r="BW70" s="136">
        <v>0</v>
      </c>
      <c r="BX70" s="136">
        <v>0</v>
      </c>
      <c r="BY70" s="136">
        <v>0</v>
      </c>
      <c r="BZ70" s="136">
        <v>0</v>
      </c>
      <c r="CA70" s="136">
        <v>0</v>
      </c>
      <c r="CB70" s="136">
        <v>0</v>
      </c>
      <c r="CC70" s="136">
        <v>0</v>
      </c>
      <c r="CD70" s="91" t="s">
        <v>876</v>
      </c>
    </row>
    <row r="71" spans="1:82" ht="28.5" customHeight="1" x14ac:dyDescent="0.25">
      <c r="A71" s="77" t="s">
        <v>953</v>
      </c>
      <c r="B71" s="85" t="str">
        <f>Ф12!B73</f>
        <v>Реконструкция ВЛ-0,4(0,23)кВ в ВЛИ-0,4кВ КТП-173 ф. "Чуковского-Новая"</v>
      </c>
      <c r="C71" s="146" t="str">
        <f>Ф12!C73</f>
        <v>L_AESK_011</v>
      </c>
      <c r="D71" s="91" t="s">
        <v>876</v>
      </c>
      <c r="E71" s="136">
        <f t="shared" si="48"/>
        <v>0</v>
      </c>
      <c r="F71" s="136">
        <f t="shared" si="49"/>
        <v>0</v>
      </c>
      <c r="G71" s="136">
        <f t="shared" si="50"/>
        <v>1.25</v>
      </c>
      <c r="H71" s="136">
        <f t="shared" si="51"/>
        <v>0</v>
      </c>
      <c r="I71" s="136">
        <f t="shared" si="52"/>
        <v>0</v>
      </c>
      <c r="J71" s="136">
        <f t="shared" si="53"/>
        <v>0</v>
      </c>
      <c r="K71" s="136">
        <f t="shared" si="54"/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6">
        <v>0</v>
      </c>
      <c r="AI71" s="136">
        <v>1.25</v>
      </c>
      <c r="AJ71" s="136">
        <v>0</v>
      </c>
      <c r="AK71" s="136">
        <v>0</v>
      </c>
      <c r="AL71" s="136">
        <v>0</v>
      </c>
      <c r="AM71" s="136">
        <v>0</v>
      </c>
      <c r="AN71" s="136">
        <f t="shared" si="55"/>
        <v>0</v>
      </c>
      <c r="AO71" s="136">
        <f t="shared" si="56"/>
        <v>0</v>
      </c>
      <c r="AP71" s="136">
        <f t="shared" si="57"/>
        <v>0</v>
      </c>
      <c r="AQ71" s="136">
        <f t="shared" si="58"/>
        <v>0</v>
      </c>
      <c r="AR71" s="136">
        <f t="shared" si="59"/>
        <v>0</v>
      </c>
      <c r="AS71" s="136">
        <f t="shared" si="60"/>
        <v>0</v>
      </c>
      <c r="AT71" s="136">
        <f t="shared" si="61"/>
        <v>0</v>
      </c>
      <c r="AU71" s="136">
        <v>0</v>
      </c>
      <c r="AV71" s="136">
        <v>0</v>
      </c>
      <c r="AW71" s="136">
        <v>0</v>
      </c>
      <c r="AX71" s="136">
        <v>0</v>
      </c>
      <c r="AY71" s="136">
        <v>0</v>
      </c>
      <c r="AZ71" s="136">
        <v>0</v>
      </c>
      <c r="BA71" s="136">
        <v>0</v>
      </c>
      <c r="BB71" s="136">
        <v>0</v>
      </c>
      <c r="BC71" s="136">
        <v>0</v>
      </c>
      <c r="BD71" s="136">
        <v>0</v>
      </c>
      <c r="BE71" s="136">
        <v>0</v>
      </c>
      <c r="BF71" s="136">
        <v>0</v>
      </c>
      <c r="BG71" s="136">
        <v>0</v>
      </c>
      <c r="BH71" s="136">
        <v>0</v>
      </c>
      <c r="BI71" s="136">
        <v>0</v>
      </c>
      <c r="BJ71" s="136">
        <v>0</v>
      </c>
      <c r="BK71" s="136">
        <v>0</v>
      </c>
      <c r="BL71" s="136">
        <v>0</v>
      </c>
      <c r="BM71" s="136">
        <v>0</v>
      </c>
      <c r="BN71" s="136">
        <v>0</v>
      </c>
      <c r="BO71" s="136">
        <v>0</v>
      </c>
      <c r="BP71" s="136">
        <v>0</v>
      </c>
      <c r="BQ71" s="136">
        <v>0</v>
      </c>
      <c r="BR71" s="136">
        <v>0</v>
      </c>
      <c r="BS71" s="136">
        <v>0</v>
      </c>
      <c r="BT71" s="136">
        <v>0</v>
      </c>
      <c r="BU71" s="136">
        <v>0</v>
      </c>
      <c r="BV71" s="136">
        <v>0</v>
      </c>
      <c r="BW71" s="136">
        <v>0</v>
      </c>
      <c r="BX71" s="136">
        <v>0</v>
      </c>
      <c r="BY71" s="136">
        <v>0</v>
      </c>
      <c r="BZ71" s="136">
        <v>0</v>
      </c>
      <c r="CA71" s="136">
        <v>0</v>
      </c>
      <c r="CB71" s="136">
        <v>0</v>
      </c>
      <c r="CC71" s="136">
        <v>0</v>
      </c>
      <c r="CD71" s="91" t="s">
        <v>876</v>
      </c>
    </row>
    <row r="72" spans="1:82" ht="28.5" customHeight="1" x14ac:dyDescent="0.25">
      <c r="A72" s="77" t="s">
        <v>956</v>
      </c>
      <c r="B72" s="85" t="str">
        <f>Ф12!B74</f>
        <v>Реконструкция ВЛ-0,4(0,23)кВ в ВЛИ-0,4кВ КТП-173 ф. "Есенина-Новая"</v>
      </c>
      <c r="C72" s="146" t="str">
        <f>Ф12!C74</f>
        <v>L_AESK_012</v>
      </c>
      <c r="D72" s="91" t="s">
        <v>876</v>
      </c>
      <c r="E72" s="136">
        <f t="shared" si="48"/>
        <v>0</v>
      </c>
      <c r="F72" s="136">
        <f t="shared" si="49"/>
        <v>0</v>
      </c>
      <c r="G72" s="136">
        <f t="shared" si="50"/>
        <v>1</v>
      </c>
      <c r="H72" s="136">
        <f t="shared" si="51"/>
        <v>0</v>
      </c>
      <c r="I72" s="136">
        <f t="shared" si="52"/>
        <v>0</v>
      </c>
      <c r="J72" s="136">
        <f t="shared" si="53"/>
        <v>0</v>
      </c>
      <c r="K72" s="136">
        <f t="shared" si="54"/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v>0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v>0</v>
      </c>
      <c r="AF72" s="136">
        <v>0</v>
      </c>
      <c r="AG72" s="136">
        <v>0</v>
      </c>
      <c r="AH72" s="136">
        <v>0</v>
      </c>
      <c r="AI72" s="136">
        <v>1</v>
      </c>
      <c r="AJ72" s="136">
        <v>0</v>
      </c>
      <c r="AK72" s="136">
        <v>0</v>
      </c>
      <c r="AL72" s="136">
        <v>0</v>
      </c>
      <c r="AM72" s="136">
        <v>0</v>
      </c>
      <c r="AN72" s="136">
        <f t="shared" si="55"/>
        <v>0</v>
      </c>
      <c r="AO72" s="136">
        <f t="shared" si="56"/>
        <v>0</v>
      </c>
      <c r="AP72" s="136">
        <f t="shared" si="57"/>
        <v>0</v>
      </c>
      <c r="AQ72" s="136">
        <f t="shared" si="58"/>
        <v>0</v>
      </c>
      <c r="AR72" s="136">
        <f t="shared" si="59"/>
        <v>0</v>
      </c>
      <c r="AS72" s="136">
        <f t="shared" si="60"/>
        <v>0</v>
      </c>
      <c r="AT72" s="136">
        <f t="shared" si="61"/>
        <v>0</v>
      </c>
      <c r="AU72" s="136">
        <v>0</v>
      </c>
      <c r="AV72" s="136">
        <v>0</v>
      </c>
      <c r="AW72" s="136">
        <v>0</v>
      </c>
      <c r="AX72" s="136">
        <v>0</v>
      </c>
      <c r="AY72" s="136">
        <v>0</v>
      </c>
      <c r="AZ72" s="136">
        <v>0</v>
      </c>
      <c r="BA72" s="136">
        <v>0</v>
      </c>
      <c r="BB72" s="136">
        <v>0</v>
      </c>
      <c r="BC72" s="136">
        <v>0</v>
      </c>
      <c r="BD72" s="136">
        <v>0</v>
      </c>
      <c r="BE72" s="136">
        <v>0</v>
      </c>
      <c r="BF72" s="136">
        <v>0</v>
      </c>
      <c r="BG72" s="136">
        <v>0</v>
      </c>
      <c r="BH72" s="136">
        <v>0</v>
      </c>
      <c r="BI72" s="136">
        <v>0</v>
      </c>
      <c r="BJ72" s="136">
        <v>0</v>
      </c>
      <c r="BK72" s="136">
        <v>0</v>
      </c>
      <c r="BL72" s="136">
        <v>0</v>
      </c>
      <c r="BM72" s="136">
        <v>0</v>
      </c>
      <c r="BN72" s="136">
        <v>0</v>
      </c>
      <c r="BO72" s="136">
        <v>0</v>
      </c>
      <c r="BP72" s="136">
        <v>0</v>
      </c>
      <c r="BQ72" s="136">
        <v>0</v>
      </c>
      <c r="BR72" s="136">
        <v>0</v>
      </c>
      <c r="BS72" s="136">
        <v>0</v>
      </c>
      <c r="BT72" s="136">
        <v>0</v>
      </c>
      <c r="BU72" s="136">
        <v>0</v>
      </c>
      <c r="BV72" s="136">
        <v>0</v>
      </c>
      <c r="BW72" s="136">
        <v>0</v>
      </c>
      <c r="BX72" s="136">
        <v>0</v>
      </c>
      <c r="BY72" s="136">
        <v>0</v>
      </c>
      <c r="BZ72" s="136">
        <v>0</v>
      </c>
      <c r="CA72" s="136">
        <v>0</v>
      </c>
      <c r="CB72" s="136">
        <v>0</v>
      </c>
      <c r="CC72" s="136">
        <v>0</v>
      </c>
      <c r="CD72" s="91" t="s">
        <v>876</v>
      </c>
    </row>
    <row r="73" spans="1:82" ht="28.5" customHeight="1" x14ac:dyDescent="0.25">
      <c r="A73" s="77" t="s">
        <v>959</v>
      </c>
      <c r="B73" s="85" t="str">
        <f>Ф12!B75</f>
        <v>Реконструкция ВЛ-0,4(0,23)кВ в ВЛИ-0,4кВ КТП-173 ф. "Чуковского-Тульская"</v>
      </c>
      <c r="C73" s="146" t="str">
        <f>Ф12!C75</f>
        <v>L_AESK_013</v>
      </c>
      <c r="D73" s="91" t="s">
        <v>876</v>
      </c>
      <c r="E73" s="136">
        <f t="shared" si="48"/>
        <v>0</v>
      </c>
      <c r="F73" s="136">
        <f t="shared" si="49"/>
        <v>0</v>
      </c>
      <c r="G73" s="136">
        <f t="shared" si="50"/>
        <v>1.55</v>
      </c>
      <c r="H73" s="136">
        <f t="shared" si="51"/>
        <v>0</v>
      </c>
      <c r="I73" s="136">
        <f t="shared" si="52"/>
        <v>0</v>
      </c>
      <c r="J73" s="136">
        <f t="shared" si="53"/>
        <v>0</v>
      </c>
      <c r="K73" s="136">
        <f t="shared" si="54"/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v>0</v>
      </c>
      <c r="AF73" s="136">
        <v>0</v>
      </c>
      <c r="AG73" s="136">
        <v>0</v>
      </c>
      <c r="AH73" s="136">
        <v>0</v>
      </c>
      <c r="AI73" s="136">
        <v>1.55</v>
      </c>
      <c r="AJ73" s="136">
        <v>0</v>
      </c>
      <c r="AK73" s="136">
        <v>0</v>
      </c>
      <c r="AL73" s="136">
        <v>0</v>
      </c>
      <c r="AM73" s="136">
        <v>0</v>
      </c>
      <c r="AN73" s="136">
        <f t="shared" si="55"/>
        <v>0</v>
      </c>
      <c r="AO73" s="136">
        <f t="shared" si="56"/>
        <v>0</v>
      </c>
      <c r="AP73" s="136">
        <f t="shared" si="57"/>
        <v>0</v>
      </c>
      <c r="AQ73" s="136">
        <f t="shared" si="58"/>
        <v>0</v>
      </c>
      <c r="AR73" s="136">
        <f t="shared" si="59"/>
        <v>0</v>
      </c>
      <c r="AS73" s="136">
        <f t="shared" si="60"/>
        <v>0</v>
      </c>
      <c r="AT73" s="136">
        <f t="shared" si="61"/>
        <v>0</v>
      </c>
      <c r="AU73" s="136">
        <v>0</v>
      </c>
      <c r="AV73" s="136">
        <v>0</v>
      </c>
      <c r="AW73" s="136">
        <v>0</v>
      </c>
      <c r="AX73" s="136">
        <v>0</v>
      </c>
      <c r="AY73" s="136">
        <v>0</v>
      </c>
      <c r="AZ73" s="136">
        <v>0</v>
      </c>
      <c r="BA73" s="136">
        <v>0</v>
      </c>
      <c r="BB73" s="136">
        <v>0</v>
      </c>
      <c r="BC73" s="136">
        <v>0</v>
      </c>
      <c r="BD73" s="136">
        <v>0</v>
      </c>
      <c r="BE73" s="136">
        <v>0</v>
      </c>
      <c r="BF73" s="136">
        <v>0</v>
      </c>
      <c r="BG73" s="136">
        <v>0</v>
      </c>
      <c r="BH73" s="136">
        <v>0</v>
      </c>
      <c r="BI73" s="136">
        <v>0</v>
      </c>
      <c r="BJ73" s="136">
        <v>0</v>
      </c>
      <c r="BK73" s="136">
        <v>0</v>
      </c>
      <c r="BL73" s="136">
        <v>0</v>
      </c>
      <c r="BM73" s="136">
        <v>0</v>
      </c>
      <c r="BN73" s="136">
        <v>0</v>
      </c>
      <c r="BO73" s="136">
        <v>0</v>
      </c>
      <c r="BP73" s="136">
        <v>0</v>
      </c>
      <c r="BQ73" s="136">
        <v>0</v>
      </c>
      <c r="BR73" s="136">
        <v>0</v>
      </c>
      <c r="BS73" s="136">
        <v>0</v>
      </c>
      <c r="BT73" s="136">
        <v>0</v>
      </c>
      <c r="BU73" s="136">
        <v>0</v>
      </c>
      <c r="BV73" s="136">
        <v>0</v>
      </c>
      <c r="BW73" s="136">
        <v>0</v>
      </c>
      <c r="BX73" s="136">
        <v>0</v>
      </c>
      <c r="BY73" s="136">
        <v>0</v>
      </c>
      <c r="BZ73" s="136">
        <v>0</v>
      </c>
      <c r="CA73" s="136">
        <v>0</v>
      </c>
      <c r="CB73" s="136">
        <v>0</v>
      </c>
      <c r="CC73" s="136">
        <v>0</v>
      </c>
      <c r="CD73" s="91" t="s">
        <v>876</v>
      </c>
    </row>
    <row r="74" spans="1:82" ht="28.5" customHeight="1" x14ac:dyDescent="0.25">
      <c r="A74" s="77" t="s">
        <v>962</v>
      </c>
      <c r="B74" s="85" t="str">
        <f>Ф12!B76</f>
        <v>Реконструкция ВЛ-0,4(0,23)кВ в ВЛИ-0,4кВ КТП-90 ф. "Вторая-Кневичи"</v>
      </c>
      <c r="C74" s="146" t="str">
        <f>Ф12!C76</f>
        <v>L_AESK_014</v>
      </c>
      <c r="D74" s="91" t="s">
        <v>876</v>
      </c>
      <c r="E74" s="136">
        <f t="shared" si="48"/>
        <v>0</v>
      </c>
      <c r="F74" s="136">
        <f t="shared" si="49"/>
        <v>0</v>
      </c>
      <c r="G74" s="136">
        <f t="shared" si="50"/>
        <v>1.3</v>
      </c>
      <c r="H74" s="136">
        <f t="shared" si="51"/>
        <v>0</v>
      </c>
      <c r="I74" s="136">
        <f t="shared" si="52"/>
        <v>0</v>
      </c>
      <c r="J74" s="136">
        <f t="shared" si="53"/>
        <v>0</v>
      </c>
      <c r="K74" s="136">
        <f t="shared" si="54"/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0</v>
      </c>
      <c r="Z74" s="136">
        <v>0</v>
      </c>
      <c r="AA74" s="136">
        <v>0</v>
      </c>
      <c r="AB74" s="136">
        <v>1.3</v>
      </c>
      <c r="AC74" s="136">
        <v>0</v>
      </c>
      <c r="AD74" s="136">
        <v>0</v>
      </c>
      <c r="AE74" s="136">
        <v>0</v>
      </c>
      <c r="AF74" s="136">
        <v>0</v>
      </c>
      <c r="AG74" s="136">
        <v>0</v>
      </c>
      <c r="AH74" s="136">
        <v>0</v>
      </c>
      <c r="AI74" s="136">
        <v>0</v>
      </c>
      <c r="AJ74" s="136">
        <v>0</v>
      </c>
      <c r="AK74" s="136">
        <v>0</v>
      </c>
      <c r="AL74" s="136">
        <v>0</v>
      </c>
      <c r="AM74" s="136">
        <v>0</v>
      </c>
      <c r="AN74" s="136">
        <f t="shared" si="55"/>
        <v>0</v>
      </c>
      <c r="AO74" s="136">
        <f t="shared" si="56"/>
        <v>0</v>
      </c>
      <c r="AP74" s="136">
        <f t="shared" si="57"/>
        <v>0</v>
      </c>
      <c r="AQ74" s="136">
        <f t="shared" si="58"/>
        <v>0</v>
      </c>
      <c r="AR74" s="136">
        <f t="shared" si="59"/>
        <v>0</v>
      </c>
      <c r="AS74" s="136">
        <f t="shared" si="60"/>
        <v>0</v>
      </c>
      <c r="AT74" s="136">
        <f t="shared" si="61"/>
        <v>0</v>
      </c>
      <c r="AU74" s="136">
        <v>0</v>
      </c>
      <c r="AV74" s="136">
        <v>0</v>
      </c>
      <c r="AW74" s="136">
        <v>0</v>
      </c>
      <c r="AX74" s="136">
        <v>0</v>
      </c>
      <c r="AY74" s="136">
        <v>0</v>
      </c>
      <c r="AZ74" s="136">
        <v>0</v>
      </c>
      <c r="BA74" s="136">
        <v>0</v>
      </c>
      <c r="BB74" s="136">
        <v>0</v>
      </c>
      <c r="BC74" s="136">
        <v>0</v>
      </c>
      <c r="BD74" s="136">
        <v>0</v>
      </c>
      <c r="BE74" s="136">
        <v>0</v>
      </c>
      <c r="BF74" s="136">
        <v>0</v>
      </c>
      <c r="BG74" s="136">
        <v>0</v>
      </c>
      <c r="BH74" s="136">
        <v>0</v>
      </c>
      <c r="BI74" s="136">
        <v>0</v>
      </c>
      <c r="BJ74" s="136">
        <v>0</v>
      </c>
      <c r="BK74" s="136">
        <v>0</v>
      </c>
      <c r="BL74" s="136">
        <v>0</v>
      </c>
      <c r="BM74" s="136">
        <v>0</v>
      </c>
      <c r="BN74" s="136">
        <v>0</v>
      </c>
      <c r="BO74" s="136">
        <v>0</v>
      </c>
      <c r="BP74" s="136">
        <v>0</v>
      </c>
      <c r="BQ74" s="136">
        <v>0</v>
      </c>
      <c r="BR74" s="136">
        <v>0</v>
      </c>
      <c r="BS74" s="136">
        <v>0</v>
      </c>
      <c r="BT74" s="136">
        <v>0</v>
      </c>
      <c r="BU74" s="136">
        <v>0</v>
      </c>
      <c r="BV74" s="136">
        <v>0</v>
      </c>
      <c r="BW74" s="136">
        <v>0</v>
      </c>
      <c r="BX74" s="136">
        <v>0</v>
      </c>
      <c r="BY74" s="136">
        <v>0</v>
      </c>
      <c r="BZ74" s="136">
        <v>0</v>
      </c>
      <c r="CA74" s="136">
        <v>0</v>
      </c>
      <c r="CB74" s="136">
        <v>0</v>
      </c>
      <c r="CC74" s="136">
        <v>0</v>
      </c>
      <c r="CD74" s="91" t="s">
        <v>876</v>
      </c>
    </row>
    <row r="75" spans="1:82" ht="28.5" customHeight="1" x14ac:dyDescent="0.25">
      <c r="A75" s="77" t="s">
        <v>965</v>
      </c>
      <c r="B75" s="85" t="str">
        <f>Ф12!B77</f>
        <v>Реконструкция ВЛ-0,4(0,23)кВ в ВЛИ-0,4кВ КТП-90 ф. "пер. Артемовский"</v>
      </c>
      <c r="C75" s="146" t="str">
        <f>Ф12!C77</f>
        <v>L_AESK_015</v>
      </c>
      <c r="D75" s="91" t="s">
        <v>876</v>
      </c>
      <c r="E75" s="136">
        <f t="shared" si="48"/>
        <v>0</v>
      </c>
      <c r="F75" s="136">
        <f t="shared" si="49"/>
        <v>0</v>
      </c>
      <c r="G75" s="136">
        <f t="shared" si="50"/>
        <v>0.9</v>
      </c>
      <c r="H75" s="136">
        <f t="shared" si="51"/>
        <v>0</v>
      </c>
      <c r="I75" s="136">
        <f t="shared" si="52"/>
        <v>0</v>
      </c>
      <c r="J75" s="136">
        <f t="shared" si="53"/>
        <v>0</v>
      </c>
      <c r="K75" s="136">
        <f t="shared" si="54"/>
        <v>0</v>
      </c>
      <c r="L75" s="136">
        <v>0</v>
      </c>
      <c r="M75" s="136">
        <v>0</v>
      </c>
      <c r="N75" s="136">
        <v>0</v>
      </c>
      <c r="O75" s="136">
        <v>0</v>
      </c>
      <c r="P75" s="136">
        <v>0</v>
      </c>
      <c r="Q75" s="136">
        <v>0</v>
      </c>
      <c r="R75" s="136">
        <v>0</v>
      </c>
      <c r="S75" s="136">
        <v>0</v>
      </c>
      <c r="T75" s="136">
        <v>0</v>
      </c>
      <c r="U75" s="136">
        <v>0</v>
      </c>
      <c r="V75" s="136">
        <v>0</v>
      </c>
      <c r="W75" s="136">
        <v>0</v>
      </c>
      <c r="X75" s="136">
        <v>0</v>
      </c>
      <c r="Y75" s="136">
        <v>0</v>
      </c>
      <c r="Z75" s="136">
        <v>0</v>
      </c>
      <c r="AA75" s="136">
        <v>0</v>
      </c>
      <c r="AB75" s="136">
        <v>0.9</v>
      </c>
      <c r="AC75" s="136">
        <v>0</v>
      </c>
      <c r="AD75" s="136">
        <v>0</v>
      </c>
      <c r="AE75" s="136">
        <v>0</v>
      </c>
      <c r="AF75" s="136">
        <v>0</v>
      </c>
      <c r="AG75" s="136">
        <v>0</v>
      </c>
      <c r="AH75" s="136">
        <v>0</v>
      </c>
      <c r="AI75" s="136">
        <v>0</v>
      </c>
      <c r="AJ75" s="136">
        <v>0</v>
      </c>
      <c r="AK75" s="136">
        <v>0</v>
      </c>
      <c r="AL75" s="136">
        <v>0</v>
      </c>
      <c r="AM75" s="136">
        <v>0</v>
      </c>
      <c r="AN75" s="136">
        <f t="shared" si="55"/>
        <v>0</v>
      </c>
      <c r="AO75" s="136">
        <f t="shared" si="56"/>
        <v>0</v>
      </c>
      <c r="AP75" s="136">
        <f t="shared" si="57"/>
        <v>0</v>
      </c>
      <c r="AQ75" s="136">
        <f t="shared" si="58"/>
        <v>0</v>
      </c>
      <c r="AR75" s="136">
        <f t="shared" si="59"/>
        <v>0</v>
      </c>
      <c r="AS75" s="136">
        <f t="shared" si="60"/>
        <v>0</v>
      </c>
      <c r="AT75" s="136">
        <f t="shared" si="61"/>
        <v>0</v>
      </c>
      <c r="AU75" s="136">
        <v>0</v>
      </c>
      <c r="AV75" s="136">
        <v>0</v>
      </c>
      <c r="AW75" s="136">
        <v>0</v>
      </c>
      <c r="AX75" s="136">
        <v>0</v>
      </c>
      <c r="AY75" s="136">
        <v>0</v>
      </c>
      <c r="AZ75" s="136">
        <v>0</v>
      </c>
      <c r="BA75" s="136">
        <v>0</v>
      </c>
      <c r="BB75" s="136">
        <v>0</v>
      </c>
      <c r="BC75" s="136">
        <v>0</v>
      </c>
      <c r="BD75" s="136">
        <v>0</v>
      </c>
      <c r="BE75" s="136">
        <v>0</v>
      </c>
      <c r="BF75" s="136">
        <v>0</v>
      </c>
      <c r="BG75" s="136">
        <v>0</v>
      </c>
      <c r="BH75" s="136">
        <v>0</v>
      </c>
      <c r="BI75" s="136">
        <v>0</v>
      </c>
      <c r="BJ75" s="136">
        <v>0</v>
      </c>
      <c r="BK75" s="136">
        <v>0</v>
      </c>
      <c r="BL75" s="136">
        <v>0</v>
      </c>
      <c r="BM75" s="136">
        <v>0</v>
      </c>
      <c r="BN75" s="136">
        <v>0</v>
      </c>
      <c r="BO75" s="136">
        <v>0</v>
      </c>
      <c r="BP75" s="136">
        <v>0</v>
      </c>
      <c r="BQ75" s="136">
        <v>0</v>
      </c>
      <c r="BR75" s="136">
        <v>0</v>
      </c>
      <c r="BS75" s="136">
        <v>0</v>
      </c>
      <c r="BT75" s="136">
        <v>0</v>
      </c>
      <c r="BU75" s="136">
        <v>0</v>
      </c>
      <c r="BV75" s="136">
        <v>0</v>
      </c>
      <c r="BW75" s="136">
        <v>0</v>
      </c>
      <c r="BX75" s="136">
        <v>0</v>
      </c>
      <c r="BY75" s="136">
        <v>0</v>
      </c>
      <c r="BZ75" s="136">
        <v>0</v>
      </c>
      <c r="CA75" s="136">
        <v>0</v>
      </c>
      <c r="CB75" s="136">
        <v>0</v>
      </c>
      <c r="CC75" s="136">
        <v>0</v>
      </c>
      <c r="CD75" s="91" t="s">
        <v>876</v>
      </c>
    </row>
    <row r="76" spans="1:82" ht="28.5" customHeight="1" x14ac:dyDescent="0.25">
      <c r="A76" s="77" t="s">
        <v>968</v>
      </c>
      <c r="B76" s="85" t="str">
        <f>Ф12!B78</f>
        <v>Реконструкция ВЛ-0,4(0,23)кВ в ВЛИ-0,4кВ КТП-90 ф. "2_Первая-Кневичи"</v>
      </c>
      <c r="C76" s="146" t="str">
        <f>Ф12!C78</f>
        <v>L_AESK_016</v>
      </c>
      <c r="D76" s="91" t="s">
        <v>876</v>
      </c>
      <c r="E76" s="136">
        <f t="shared" si="48"/>
        <v>0</v>
      </c>
      <c r="F76" s="136">
        <f t="shared" si="49"/>
        <v>0</v>
      </c>
      <c r="G76" s="136">
        <f t="shared" si="50"/>
        <v>1.2</v>
      </c>
      <c r="H76" s="136">
        <f t="shared" si="51"/>
        <v>0</v>
      </c>
      <c r="I76" s="136">
        <f t="shared" si="52"/>
        <v>0</v>
      </c>
      <c r="J76" s="136">
        <f t="shared" si="53"/>
        <v>0</v>
      </c>
      <c r="K76" s="136">
        <f t="shared" si="54"/>
        <v>0</v>
      </c>
      <c r="L76" s="136">
        <v>0</v>
      </c>
      <c r="M76" s="136">
        <v>0</v>
      </c>
      <c r="N76" s="136">
        <v>0</v>
      </c>
      <c r="O76" s="136">
        <v>0</v>
      </c>
      <c r="P76" s="136">
        <v>0</v>
      </c>
      <c r="Q76" s="136">
        <v>0</v>
      </c>
      <c r="R76" s="136">
        <v>0</v>
      </c>
      <c r="S76" s="136">
        <v>0</v>
      </c>
      <c r="T76" s="136">
        <v>0</v>
      </c>
      <c r="U76" s="136">
        <v>0</v>
      </c>
      <c r="V76" s="136">
        <v>0</v>
      </c>
      <c r="W76" s="136">
        <v>0</v>
      </c>
      <c r="X76" s="136">
        <v>0</v>
      </c>
      <c r="Y76" s="136">
        <v>0</v>
      </c>
      <c r="Z76" s="136">
        <v>0</v>
      </c>
      <c r="AA76" s="136">
        <v>0</v>
      </c>
      <c r="AB76" s="136">
        <v>1.2</v>
      </c>
      <c r="AC76" s="136">
        <v>0</v>
      </c>
      <c r="AD76" s="136">
        <v>0</v>
      </c>
      <c r="AE76" s="136">
        <v>0</v>
      </c>
      <c r="AF76" s="136">
        <v>0</v>
      </c>
      <c r="AG76" s="136">
        <v>0</v>
      </c>
      <c r="AH76" s="136">
        <v>0</v>
      </c>
      <c r="AI76" s="136">
        <v>0</v>
      </c>
      <c r="AJ76" s="136">
        <v>0</v>
      </c>
      <c r="AK76" s="136">
        <v>0</v>
      </c>
      <c r="AL76" s="136">
        <v>0</v>
      </c>
      <c r="AM76" s="136">
        <v>0</v>
      </c>
      <c r="AN76" s="136">
        <f t="shared" si="55"/>
        <v>0</v>
      </c>
      <c r="AO76" s="136">
        <f t="shared" si="56"/>
        <v>0</v>
      </c>
      <c r="AP76" s="136">
        <f t="shared" si="57"/>
        <v>0</v>
      </c>
      <c r="AQ76" s="136">
        <f t="shared" si="58"/>
        <v>0</v>
      </c>
      <c r="AR76" s="136">
        <f t="shared" si="59"/>
        <v>0</v>
      </c>
      <c r="AS76" s="136">
        <f t="shared" si="60"/>
        <v>0</v>
      </c>
      <c r="AT76" s="136">
        <f t="shared" si="61"/>
        <v>0</v>
      </c>
      <c r="AU76" s="136">
        <v>0</v>
      </c>
      <c r="AV76" s="136">
        <v>0</v>
      </c>
      <c r="AW76" s="136">
        <v>0</v>
      </c>
      <c r="AX76" s="136">
        <v>0</v>
      </c>
      <c r="AY76" s="136">
        <v>0</v>
      </c>
      <c r="AZ76" s="136">
        <v>0</v>
      </c>
      <c r="BA76" s="136">
        <v>0</v>
      </c>
      <c r="BB76" s="136">
        <v>0</v>
      </c>
      <c r="BC76" s="136">
        <v>0</v>
      </c>
      <c r="BD76" s="136">
        <v>0</v>
      </c>
      <c r="BE76" s="136">
        <v>0</v>
      </c>
      <c r="BF76" s="136">
        <v>0</v>
      </c>
      <c r="BG76" s="136">
        <v>0</v>
      </c>
      <c r="BH76" s="136">
        <v>0</v>
      </c>
      <c r="BI76" s="136">
        <v>0</v>
      </c>
      <c r="BJ76" s="136">
        <v>0</v>
      </c>
      <c r="BK76" s="136">
        <v>0</v>
      </c>
      <c r="BL76" s="136">
        <v>0</v>
      </c>
      <c r="BM76" s="136">
        <v>0</v>
      </c>
      <c r="BN76" s="136">
        <v>0</v>
      </c>
      <c r="BO76" s="136">
        <v>0</v>
      </c>
      <c r="BP76" s="136">
        <v>0</v>
      </c>
      <c r="BQ76" s="136">
        <v>0</v>
      </c>
      <c r="BR76" s="136">
        <v>0</v>
      </c>
      <c r="BS76" s="136">
        <v>0</v>
      </c>
      <c r="BT76" s="136">
        <v>0</v>
      </c>
      <c r="BU76" s="136">
        <v>0</v>
      </c>
      <c r="BV76" s="136">
        <v>0</v>
      </c>
      <c r="BW76" s="136">
        <v>0</v>
      </c>
      <c r="BX76" s="136">
        <v>0</v>
      </c>
      <c r="BY76" s="136">
        <v>0</v>
      </c>
      <c r="BZ76" s="136">
        <v>0</v>
      </c>
      <c r="CA76" s="136">
        <v>0</v>
      </c>
      <c r="CB76" s="136">
        <v>0</v>
      </c>
      <c r="CC76" s="136">
        <v>0</v>
      </c>
      <c r="CD76" s="91" t="s">
        <v>876</v>
      </c>
    </row>
    <row r="77" spans="1:82" ht="28.5" customHeight="1" x14ac:dyDescent="0.25">
      <c r="A77" s="77" t="s">
        <v>971</v>
      </c>
      <c r="B77" s="85" t="str">
        <f>Ф12!B79</f>
        <v>Реконструкция ВЛ-0,4(0,23)кВ в ВЛИ-0,4кВ КТП-90 ф. "1_Первая-Кневичи"</v>
      </c>
      <c r="C77" s="146" t="str">
        <f>Ф12!C79</f>
        <v>L_AESK_017</v>
      </c>
      <c r="D77" s="91" t="s">
        <v>876</v>
      </c>
      <c r="E77" s="136">
        <f t="shared" si="48"/>
        <v>0</v>
      </c>
      <c r="F77" s="136">
        <f t="shared" si="49"/>
        <v>0</v>
      </c>
      <c r="G77" s="136">
        <f t="shared" si="50"/>
        <v>1.2</v>
      </c>
      <c r="H77" s="136">
        <f t="shared" si="51"/>
        <v>0</v>
      </c>
      <c r="I77" s="136">
        <f t="shared" si="52"/>
        <v>0</v>
      </c>
      <c r="J77" s="136">
        <f t="shared" si="53"/>
        <v>0</v>
      </c>
      <c r="K77" s="136">
        <f t="shared" si="54"/>
        <v>0</v>
      </c>
      <c r="L77" s="136">
        <v>0</v>
      </c>
      <c r="M77" s="136">
        <v>0</v>
      </c>
      <c r="N77" s="136"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0</v>
      </c>
      <c r="U77" s="136">
        <v>0</v>
      </c>
      <c r="V77" s="136">
        <v>0</v>
      </c>
      <c r="W77" s="136">
        <v>0</v>
      </c>
      <c r="X77" s="136">
        <v>0</v>
      </c>
      <c r="Y77" s="136">
        <v>0</v>
      </c>
      <c r="Z77" s="136">
        <v>0</v>
      </c>
      <c r="AA77" s="136">
        <v>0</v>
      </c>
      <c r="AB77" s="136">
        <v>1.2</v>
      </c>
      <c r="AC77" s="136">
        <v>0</v>
      </c>
      <c r="AD77" s="136">
        <v>0</v>
      </c>
      <c r="AE77" s="136">
        <v>0</v>
      </c>
      <c r="AF77" s="136">
        <v>0</v>
      </c>
      <c r="AG77" s="136">
        <v>0</v>
      </c>
      <c r="AH77" s="136">
        <v>0</v>
      </c>
      <c r="AI77" s="136">
        <v>0</v>
      </c>
      <c r="AJ77" s="136">
        <v>0</v>
      </c>
      <c r="AK77" s="136">
        <v>0</v>
      </c>
      <c r="AL77" s="136">
        <v>0</v>
      </c>
      <c r="AM77" s="136">
        <v>0</v>
      </c>
      <c r="AN77" s="136">
        <f t="shared" si="55"/>
        <v>0</v>
      </c>
      <c r="AO77" s="136">
        <f t="shared" si="56"/>
        <v>0</v>
      </c>
      <c r="AP77" s="136">
        <f t="shared" si="57"/>
        <v>0</v>
      </c>
      <c r="AQ77" s="136">
        <f t="shared" si="58"/>
        <v>0</v>
      </c>
      <c r="AR77" s="136">
        <f t="shared" si="59"/>
        <v>0</v>
      </c>
      <c r="AS77" s="136">
        <f t="shared" si="60"/>
        <v>0</v>
      </c>
      <c r="AT77" s="136">
        <f t="shared" si="61"/>
        <v>0</v>
      </c>
      <c r="AU77" s="136">
        <v>0</v>
      </c>
      <c r="AV77" s="136">
        <v>0</v>
      </c>
      <c r="AW77" s="136">
        <v>0</v>
      </c>
      <c r="AX77" s="136">
        <v>0</v>
      </c>
      <c r="AY77" s="136">
        <v>0</v>
      </c>
      <c r="AZ77" s="136">
        <v>0</v>
      </c>
      <c r="BA77" s="136">
        <v>0</v>
      </c>
      <c r="BB77" s="136">
        <v>0</v>
      </c>
      <c r="BC77" s="136">
        <v>0</v>
      </c>
      <c r="BD77" s="136">
        <v>0</v>
      </c>
      <c r="BE77" s="136">
        <v>0</v>
      </c>
      <c r="BF77" s="136">
        <v>0</v>
      </c>
      <c r="BG77" s="136">
        <v>0</v>
      </c>
      <c r="BH77" s="136">
        <v>0</v>
      </c>
      <c r="BI77" s="136">
        <v>0</v>
      </c>
      <c r="BJ77" s="136">
        <v>0</v>
      </c>
      <c r="BK77" s="136">
        <v>0</v>
      </c>
      <c r="BL77" s="136">
        <v>0</v>
      </c>
      <c r="BM77" s="136">
        <v>0</v>
      </c>
      <c r="BN77" s="136">
        <v>0</v>
      </c>
      <c r="BO77" s="136">
        <v>0</v>
      </c>
      <c r="BP77" s="136">
        <v>0</v>
      </c>
      <c r="BQ77" s="136">
        <v>0</v>
      </c>
      <c r="BR77" s="136">
        <v>0</v>
      </c>
      <c r="BS77" s="136">
        <v>0</v>
      </c>
      <c r="BT77" s="136">
        <v>0</v>
      </c>
      <c r="BU77" s="136">
        <v>0</v>
      </c>
      <c r="BV77" s="136">
        <v>0</v>
      </c>
      <c r="BW77" s="136">
        <v>0</v>
      </c>
      <c r="BX77" s="136">
        <v>0</v>
      </c>
      <c r="BY77" s="136">
        <v>0</v>
      </c>
      <c r="BZ77" s="136">
        <v>0</v>
      </c>
      <c r="CA77" s="136">
        <v>0</v>
      </c>
      <c r="CB77" s="136">
        <v>0</v>
      </c>
      <c r="CC77" s="136">
        <v>0</v>
      </c>
      <c r="CD77" s="91" t="s">
        <v>876</v>
      </c>
    </row>
    <row r="78" spans="1:82" ht="28.5" customHeight="1" x14ac:dyDescent="0.25">
      <c r="A78" s="77" t="s">
        <v>974</v>
      </c>
      <c r="B78" s="85" t="str">
        <f>Ф12!B80</f>
        <v>Реконструкция ВЛ-0,4(0,23)кВ в ВЛИ-0,4кВ КТП-47 ф. "Освещение поселка"</v>
      </c>
      <c r="C78" s="146" t="str">
        <f>Ф12!C80</f>
        <v>L_AESK_018</v>
      </c>
      <c r="D78" s="91" t="s">
        <v>876</v>
      </c>
      <c r="E78" s="136">
        <f t="shared" si="48"/>
        <v>0</v>
      </c>
      <c r="F78" s="136">
        <f t="shared" si="49"/>
        <v>0</v>
      </c>
      <c r="G78" s="136">
        <f t="shared" si="50"/>
        <v>0.67</v>
      </c>
      <c r="H78" s="136">
        <f t="shared" si="51"/>
        <v>0</v>
      </c>
      <c r="I78" s="136">
        <f t="shared" si="52"/>
        <v>0</v>
      </c>
      <c r="J78" s="136">
        <f t="shared" si="53"/>
        <v>0</v>
      </c>
      <c r="K78" s="136">
        <f t="shared" si="54"/>
        <v>0</v>
      </c>
      <c r="L78" s="136">
        <v>0</v>
      </c>
      <c r="M78" s="136">
        <v>0</v>
      </c>
      <c r="N78" s="136">
        <v>0</v>
      </c>
      <c r="O78" s="136">
        <v>0</v>
      </c>
      <c r="P78" s="136">
        <v>0</v>
      </c>
      <c r="Q78" s="136">
        <v>0</v>
      </c>
      <c r="R78" s="136">
        <v>0</v>
      </c>
      <c r="S78" s="136">
        <v>0</v>
      </c>
      <c r="T78" s="136">
        <v>0</v>
      </c>
      <c r="U78" s="136">
        <v>0</v>
      </c>
      <c r="V78" s="136">
        <v>0</v>
      </c>
      <c r="W78" s="136">
        <v>0</v>
      </c>
      <c r="X78" s="136">
        <v>0</v>
      </c>
      <c r="Y78" s="136">
        <v>0</v>
      </c>
      <c r="Z78" s="136">
        <v>0</v>
      </c>
      <c r="AA78" s="136">
        <v>0</v>
      </c>
      <c r="AB78" s="136">
        <v>0</v>
      </c>
      <c r="AC78" s="136">
        <v>0</v>
      </c>
      <c r="AD78" s="136">
        <v>0</v>
      </c>
      <c r="AE78" s="136">
        <v>0</v>
      </c>
      <c r="AF78" s="136">
        <v>0</v>
      </c>
      <c r="AG78" s="136">
        <v>0</v>
      </c>
      <c r="AH78" s="136">
        <v>0</v>
      </c>
      <c r="AI78" s="136">
        <v>0.67</v>
      </c>
      <c r="AJ78" s="136">
        <v>0</v>
      </c>
      <c r="AK78" s="136">
        <v>0</v>
      </c>
      <c r="AL78" s="136">
        <v>0</v>
      </c>
      <c r="AM78" s="136">
        <v>0</v>
      </c>
      <c r="AN78" s="136">
        <f t="shared" si="55"/>
        <v>0</v>
      </c>
      <c r="AO78" s="136">
        <f t="shared" si="56"/>
        <v>0</v>
      </c>
      <c r="AP78" s="136">
        <f t="shared" si="57"/>
        <v>0</v>
      </c>
      <c r="AQ78" s="136">
        <f t="shared" si="58"/>
        <v>0</v>
      </c>
      <c r="AR78" s="136">
        <f t="shared" si="59"/>
        <v>0</v>
      </c>
      <c r="AS78" s="136">
        <f t="shared" si="60"/>
        <v>0</v>
      </c>
      <c r="AT78" s="136">
        <f t="shared" si="61"/>
        <v>0</v>
      </c>
      <c r="AU78" s="136">
        <v>0</v>
      </c>
      <c r="AV78" s="136">
        <v>0</v>
      </c>
      <c r="AW78" s="136">
        <v>0</v>
      </c>
      <c r="AX78" s="136">
        <v>0</v>
      </c>
      <c r="AY78" s="136">
        <v>0</v>
      </c>
      <c r="AZ78" s="136">
        <v>0</v>
      </c>
      <c r="BA78" s="136">
        <v>0</v>
      </c>
      <c r="BB78" s="136">
        <v>0</v>
      </c>
      <c r="BC78" s="136">
        <v>0</v>
      </c>
      <c r="BD78" s="136">
        <v>0</v>
      </c>
      <c r="BE78" s="136">
        <v>0</v>
      </c>
      <c r="BF78" s="136">
        <v>0</v>
      </c>
      <c r="BG78" s="136">
        <v>0</v>
      </c>
      <c r="BH78" s="136">
        <v>0</v>
      </c>
      <c r="BI78" s="136">
        <v>0</v>
      </c>
      <c r="BJ78" s="136">
        <v>0</v>
      </c>
      <c r="BK78" s="136">
        <v>0</v>
      </c>
      <c r="BL78" s="136">
        <v>0</v>
      </c>
      <c r="BM78" s="136">
        <v>0</v>
      </c>
      <c r="BN78" s="136">
        <v>0</v>
      </c>
      <c r="BO78" s="136">
        <v>0</v>
      </c>
      <c r="BP78" s="136">
        <v>0</v>
      </c>
      <c r="BQ78" s="136">
        <v>0</v>
      </c>
      <c r="BR78" s="136">
        <v>0</v>
      </c>
      <c r="BS78" s="136">
        <v>0</v>
      </c>
      <c r="BT78" s="136">
        <v>0</v>
      </c>
      <c r="BU78" s="136">
        <v>0</v>
      </c>
      <c r="BV78" s="136">
        <v>0</v>
      </c>
      <c r="BW78" s="136">
        <v>0</v>
      </c>
      <c r="BX78" s="136">
        <v>0</v>
      </c>
      <c r="BY78" s="136">
        <v>0</v>
      </c>
      <c r="BZ78" s="136">
        <v>0</v>
      </c>
      <c r="CA78" s="136">
        <v>0</v>
      </c>
      <c r="CB78" s="136">
        <v>0</v>
      </c>
      <c r="CC78" s="136">
        <v>0</v>
      </c>
      <c r="CD78" s="91" t="s">
        <v>876</v>
      </c>
    </row>
    <row r="79" spans="1:82" ht="28.5" customHeight="1" x14ac:dyDescent="0.25">
      <c r="A79" s="77" t="s">
        <v>977</v>
      </c>
      <c r="B79" s="85" t="str">
        <f>Ф12!B81</f>
        <v>Реконструкция ВЛ-0,4(0,23)кВ в ВЛИ-0,4кВ КТП-4 ф. "Шахтерская"</v>
      </c>
      <c r="C79" s="146" t="str">
        <f>Ф12!C81</f>
        <v>L_AESK_019</v>
      </c>
      <c r="D79" s="91" t="s">
        <v>876</v>
      </c>
      <c r="E79" s="136">
        <f t="shared" si="48"/>
        <v>0</v>
      </c>
      <c r="F79" s="136">
        <f t="shared" si="49"/>
        <v>0</v>
      </c>
      <c r="G79" s="136">
        <f t="shared" si="50"/>
        <v>0.54</v>
      </c>
      <c r="H79" s="136">
        <f t="shared" si="51"/>
        <v>0</v>
      </c>
      <c r="I79" s="136">
        <f t="shared" si="52"/>
        <v>0</v>
      </c>
      <c r="J79" s="136">
        <f t="shared" si="53"/>
        <v>0</v>
      </c>
      <c r="K79" s="136">
        <f t="shared" si="54"/>
        <v>0</v>
      </c>
      <c r="L79" s="136">
        <v>0</v>
      </c>
      <c r="M79" s="136">
        <v>0</v>
      </c>
      <c r="N79" s="136">
        <v>0.54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6">
        <v>0</v>
      </c>
      <c r="AI79" s="136">
        <v>0</v>
      </c>
      <c r="AJ79" s="136">
        <v>0</v>
      </c>
      <c r="AK79" s="136">
        <v>0</v>
      </c>
      <c r="AL79" s="136">
        <v>0</v>
      </c>
      <c r="AM79" s="136">
        <v>0</v>
      </c>
      <c r="AN79" s="136">
        <f t="shared" si="55"/>
        <v>0</v>
      </c>
      <c r="AO79" s="136">
        <f t="shared" si="56"/>
        <v>0</v>
      </c>
      <c r="AP79" s="136">
        <f t="shared" si="57"/>
        <v>0.54</v>
      </c>
      <c r="AQ79" s="136">
        <f t="shared" si="58"/>
        <v>0</v>
      </c>
      <c r="AR79" s="136">
        <f t="shared" si="59"/>
        <v>0</v>
      </c>
      <c r="AS79" s="136">
        <f t="shared" si="60"/>
        <v>0</v>
      </c>
      <c r="AT79" s="136">
        <f t="shared" si="61"/>
        <v>0</v>
      </c>
      <c r="AU79" s="136">
        <v>0</v>
      </c>
      <c r="AV79" s="136">
        <v>0</v>
      </c>
      <c r="AW79" s="136">
        <v>0.54</v>
      </c>
      <c r="AX79" s="136">
        <v>0</v>
      </c>
      <c r="AY79" s="136">
        <v>0</v>
      </c>
      <c r="AZ79" s="136">
        <v>0</v>
      </c>
      <c r="BA79" s="136">
        <v>0</v>
      </c>
      <c r="BB79" s="136">
        <v>0</v>
      </c>
      <c r="BC79" s="136">
        <v>0</v>
      </c>
      <c r="BD79" s="136">
        <v>0</v>
      </c>
      <c r="BE79" s="136">
        <v>0</v>
      </c>
      <c r="BF79" s="136">
        <v>0</v>
      </c>
      <c r="BG79" s="136">
        <v>0</v>
      </c>
      <c r="BH79" s="136">
        <v>0</v>
      </c>
      <c r="BI79" s="136">
        <v>0</v>
      </c>
      <c r="BJ79" s="136">
        <v>0</v>
      </c>
      <c r="BK79" s="136">
        <v>0</v>
      </c>
      <c r="BL79" s="136">
        <v>0</v>
      </c>
      <c r="BM79" s="136">
        <v>0</v>
      </c>
      <c r="BN79" s="136">
        <v>0</v>
      </c>
      <c r="BO79" s="136">
        <v>0</v>
      </c>
      <c r="BP79" s="136">
        <v>0</v>
      </c>
      <c r="BQ79" s="136">
        <v>0</v>
      </c>
      <c r="BR79" s="136">
        <v>0</v>
      </c>
      <c r="BS79" s="136">
        <v>0</v>
      </c>
      <c r="BT79" s="136">
        <v>0</v>
      </c>
      <c r="BU79" s="136">
        <v>0</v>
      </c>
      <c r="BV79" s="136">
        <v>0</v>
      </c>
      <c r="BW79" s="136">
        <v>0</v>
      </c>
      <c r="BX79" s="136">
        <v>0</v>
      </c>
      <c r="BY79" s="136">
        <v>0</v>
      </c>
      <c r="BZ79" s="136">
        <v>0</v>
      </c>
      <c r="CA79" s="136">
        <v>0</v>
      </c>
      <c r="CB79" s="136">
        <v>0</v>
      </c>
      <c r="CC79" s="136">
        <v>0</v>
      </c>
      <c r="CD79" s="91" t="s">
        <v>876</v>
      </c>
    </row>
    <row r="80" spans="1:82" ht="28.5" customHeight="1" x14ac:dyDescent="0.25">
      <c r="A80" s="77" t="s">
        <v>980</v>
      </c>
      <c r="B80" s="85" t="str">
        <f>Ф12!B82</f>
        <v>Реконструкция ВЛ-0,4(0,23)кВ в ВЛИ-0,4кВ КТП-4 ф. "Придорожная-Таежная"</v>
      </c>
      <c r="C80" s="146" t="str">
        <f>Ф12!C82</f>
        <v>L_AESK_020</v>
      </c>
      <c r="D80" s="91" t="s">
        <v>876</v>
      </c>
      <c r="E80" s="136">
        <f t="shared" si="48"/>
        <v>0</v>
      </c>
      <c r="F80" s="136">
        <f t="shared" si="49"/>
        <v>0</v>
      </c>
      <c r="G80" s="136">
        <f t="shared" si="50"/>
        <v>0.87</v>
      </c>
      <c r="H80" s="136">
        <f t="shared" si="51"/>
        <v>0</v>
      </c>
      <c r="I80" s="136">
        <f t="shared" si="52"/>
        <v>0</v>
      </c>
      <c r="J80" s="136">
        <f t="shared" si="53"/>
        <v>0</v>
      </c>
      <c r="K80" s="136">
        <f t="shared" si="54"/>
        <v>0</v>
      </c>
      <c r="L80" s="136">
        <v>0</v>
      </c>
      <c r="M80" s="136">
        <v>0</v>
      </c>
      <c r="N80" s="136">
        <v>0.87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0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v>0</v>
      </c>
      <c r="AF80" s="136">
        <v>0</v>
      </c>
      <c r="AG80" s="136">
        <v>0</v>
      </c>
      <c r="AH80" s="136">
        <v>0</v>
      </c>
      <c r="AI80" s="136">
        <v>0</v>
      </c>
      <c r="AJ80" s="136">
        <v>0</v>
      </c>
      <c r="AK80" s="136">
        <v>0</v>
      </c>
      <c r="AL80" s="136">
        <v>0</v>
      </c>
      <c r="AM80" s="136">
        <v>0</v>
      </c>
      <c r="AN80" s="136">
        <f t="shared" si="55"/>
        <v>0</v>
      </c>
      <c r="AO80" s="136">
        <f t="shared" si="56"/>
        <v>0</v>
      </c>
      <c r="AP80" s="136">
        <f t="shared" si="57"/>
        <v>0.87</v>
      </c>
      <c r="AQ80" s="136">
        <f t="shared" si="58"/>
        <v>0</v>
      </c>
      <c r="AR80" s="136">
        <f t="shared" si="59"/>
        <v>0</v>
      </c>
      <c r="AS80" s="136">
        <f t="shared" si="60"/>
        <v>0</v>
      </c>
      <c r="AT80" s="136">
        <f t="shared" si="61"/>
        <v>0</v>
      </c>
      <c r="AU80" s="136">
        <v>0</v>
      </c>
      <c r="AV80" s="136">
        <v>0</v>
      </c>
      <c r="AW80" s="136">
        <v>0.87</v>
      </c>
      <c r="AX80" s="136">
        <v>0</v>
      </c>
      <c r="AY80" s="136">
        <v>0</v>
      </c>
      <c r="AZ80" s="136">
        <v>0</v>
      </c>
      <c r="BA80" s="136">
        <v>0</v>
      </c>
      <c r="BB80" s="136">
        <v>0</v>
      </c>
      <c r="BC80" s="136">
        <v>0</v>
      </c>
      <c r="BD80" s="136">
        <v>0</v>
      </c>
      <c r="BE80" s="136">
        <v>0</v>
      </c>
      <c r="BF80" s="136">
        <v>0</v>
      </c>
      <c r="BG80" s="136">
        <v>0</v>
      </c>
      <c r="BH80" s="136">
        <v>0</v>
      </c>
      <c r="BI80" s="136">
        <v>0</v>
      </c>
      <c r="BJ80" s="136">
        <v>0</v>
      </c>
      <c r="BK80" s="136">
        <v>0</v>
      </c>
      <c r="BL80" s="136">
        <v>0</v>
      </c>
      <c r="BM80" s="136">
        <v>0</v>
      </c>
      <c r="BN80" s="136">
        <v>0</v>
      </c>
      <c r="BO80" s="136">
        <v>0</v>
      </c>
      <c r="BP80" s="136">
        <v>0</v>
      </c>
      <c r="BQ80" s="136">
        <v>0</v>
      </c>
      <c r="BR80" s="136">
        <v>0</v>
      </c>
      <c r="BS80" s="136">
        <v>0</v>
      </c>
      <c r="BT80" s="136">
        <v>0</v>
      </c>
      <c r="BU80" s="136">
        <v>0</v>
      </c>
      <c r="BV80" s="136">
        <v>0</v>
      </c>
      <c r="BW80" s="136">
        <v>0</v>
      </c>
      <c r="BX80" s="136">
        <v>0</v>
      </c>
      <c r="BY80" s="136">
        <v>0</v>
      </c>
      <c r="BZ80" s="136">
        <v>0</v>
      </c>
      <c r="CA80" s="136">
        <v>0</v>
      </c>
      <c r="CB80" s="136">
        <v>0</v>
      </c>
      <c r="CC80" s="136">
        <v>0</v>
      </c>
      <c r="CD80" s="91" t="s">
        <v>876</v>
      </c>
    </row>
    <row r="81" spans="1:82" ht="28.5" customHeight="1" x14ac:dyDescent="0.25">
      <c r="A81" s="77" t="s">
        <v>983</v>
      </c>
      <c r="B81" s="85" t="str">
        <f>Ф12!B83</f>
        <v>Реконструкция ВЛ-0,4(0,23)кВ в ВЛИ-0,4кВ КТП-4 ф. "Геологическая от 15,16"</v>
      </c>
      <c r="C81" s="146" t="str">
        <f>Ф12!C83</f>
        <v>L_AESK_021</v>
      </c>
      <c r="D81" s="91" t="s">
        <v>876</v>
      </c>
      <c r="E81" s="136">
        <f t="shared" si="48"/>
        <v>0</v>
      </c>
      <c r="F81" s="136">
        <f t="shared" si="49"/>
        <v>0</v>
      </c>
      <c r="G81" s="136">
        <f t="shared" si="50"/>
        <v>0.71</v>
      </c>
      <c r="H81" s="136">
        <f t="shared" si="51"/>
        <v>0</v>
      </c>
      <c r="I81" s="136">
        <f t="shared" si="52"/>
        <v>0</v>
      </c>
      <c r="J81" s="136">
        <f t="shared" si="53"/>
        <v>0</v>
      </c>
      <c r="K81" s="136">
        <f t="shared" si="54"/>
        <v>0</v>
      </c>
      <c r="L81" s="136">
        <v>0</v>
      </c>
      <c r="M81" s="136">
        <v>0</v>
      </c>
      <c r="N81" s="136">
        <v>0.71</v>
      </c>
      <c r="O81" s="136">
        <v>0</v>
      </c>
      <c r="P81" s="136">
        <v>0</v>
      </c>
      <c r="Q81" s="136">
        <v>0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v>0</v>
      </c>
      <c r="AF81" s="136">
        <v>0</v>
      </c>
      <c r="AG81" s="136">
        <v>0</v>
      </c>
      <c r="AH81" s="136">
        <v>0</v>
      </c>
      <c r="AI81" s="136">
        <v>0</v>
      </c>
      <c r="AJ81" s="136">
        <v>0</v>
      </c>
      <c r="AK81" s="136">
        <v>0</v>
      </c>
      <c r="AL81" s="136">
        <v>0</v>
      </c>
      <c r="AM81" s="136">
        <v>0</v>
      </c>
      <c r="AN81" s="136">
        <f t="shared" si="55"/>
        <v>0</v>
      </c>
      <c r="AO81" s="136">
        <f t="shared" si="56"/>
        <v>0</v>
      </c>
      <c r="AP81" s="136">
        <f t="shared" si="57"/>
        <v>0.71</v>
      </c>
      <c r="AQ81" s="136">
        <f t="shared" si="58"/>
        <v>0</v>
      </c>
      <c r="AR81" s="136">
        <f t="shared" si="59"/>
        <v>0</v>
      </c>
      <c r="AS81" s="136">
        <f t="shared" si="60"/>
        <v>0</v>
      </c>
      <c r="AT81" s="136">
        <f t="shared" si="61"/>
        <v>0</v>
      </c>
      <c r="AU81" s="136">
        <v>0</v>
      </c>
      <c r="AV81" s="136">
        <v>0</v>
      </c>
      <c r="AW81" s="136">
        <v>0.71</v>
      </c>
      <c r="AX81" s="136">
        <v>0</v>
      </c>
      <c r="AY81" s="136">
        <v>0</v>
      </c>
      <c r="AZ81" s="136">
        <v>0</v>
      </c>
      <c r="BA81" s="136">
        <v>0</v>
      </c>
      <c r="BB81" s="136">
        <v>0</v>
      </c>
      <c r="BC81" s="136">
        <v>0</v>
      </c>
      <c r="BD81" s="136">
        <v>0</v>
      </c>
      <c r="BE81" s="136">
        <v>0</v>
      </c>
      <c r="BF81" s="136">
        <v>0</v>
      </c>
      <c r="BG81" s="136">
        <v>0</v>
      </c>
      <c r="BH81" s="136">
        <v>0</v>
      </c>
      <c r="BI81" s="136">
        <v>0</v>
      </c>
      <c r="BJ81" s="136">
        <v>0</v>
      </c>
      <c r="BK81" s="136">
        <v>0</v>
      </c>
      <c r="BL81" s="136">
        <v>0</v>
      </c>
      <c r="BM81" s="136">
        <v>0</v>
      </c>
      <c r="BN81" s="136">
        <v>0</v>
      </c>
      <c r="BO81" s="136">
        <v>0</v>
      </c>
      <c r="BP81" s="136">
        <v>0</v>
      </c>
      <c r="BQ81" s="136">
        <v>0</v>
      </c>
      <c r="BR81" s="136">
        <v>0</v>
      </c>
      <c r="BS81" s="136">
        <v>0</v>
      </c>
      <c r="BT81" s="136">
        <v>0</v>
      </c>
      <c r="BU81" s="136">
        <v>0</v>
      </c>
      <c r="BV81" s="136">
        <v>0</v>
      </c>
      <c r="BW81" s="136">
        <v>0</v>
      </c>
      <c r="BX81" s="136">
        <v>0</v>
      </c>
      <c r="BY81" s="136">
        <v>0</v>
      </c>
      <c r="BZ81" s="136">
        <v>0</v>
      </c>
      <c r="CA81" s="136">
        <v>0</v>
      </c>
      <c r="CB81" s="136">
        <v>0</v>
      </c>
      <c r="CC81" s="136">
        <v>0</v>
      </c>
      <c r="CD81" s="91" t="s">
        <v>876</v>
      </c>
    </row>
    <row r="82" spans="1:82" ht="28.5" customHeight="1" x14ac:dyDescent="0.25">
      <c r="A82" s="77" t="s">
        <v>986</v>
      </c>
      <c r="B82" s="85" t="str">
        <f>Ф12!B84</f>
        <v>Реконструкция ВЛ-0,4(0,23)кВ в ВЛИ-0,4кВ КТП-4 ф. "Геологическая от 2,3"</v>
      </c>
      <c r="C82" s="146" t="str">
        <f>Ф12!C84</f>
        <v>L_AESK_022</v>
      </c>
      <c r="D82" s="91" t="s">
        <v>876</v>
      </c>
      <c r="E82" s="136">
        <f t="shared" si="48"/>
        <v>0</v>
      </c>
      <c r="F82" s="136">
        <f t="shared" si="49"/>
        <v>0</v>
      </c>
      <c r="G82" s="136">
        <f t="shared" si="50"/>
        <v>0.47</v>
      </c>
      <c r="H82" s="136">
        <f t="shared" si="51"/>
        <v>0</v>
      </c>
      <c r="I82" s="136">
        <f t="shared" si="52"/>
        <v>0</v>
      </c>
      <c r="J82" s="136">
        <f t="shared" si="53"/>
        <v>0</v>
      </c>
      <c r="K82" s="136">
        <f t="shared" si="54"/>
        <v>0</v>
      </c>
      <c r="L82" s="136">
        <v>0</v>
      </c>
      <c r="M82" s="136">
        <v>0</v>
      </c>
      <c r="N82" s="136">
        <v>0.47</v>
      </c>
      <c r="O82" s="136">
        <v>0</v>
      </c>
      <c r="P82" s="136">
        <v>0</v>
      </c>
      <c r="Q82" s="136">
        <v>0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v>0</v>
      </c>
      <c r="AF82" s="136">
        <v>0</v>
      </c>
      <c r="AG82" s="136">
        <v>0</v>
      </c>
      <c r="AH82" s="136">
        <v>0</v>
      </c>
      <c r="AI82" s="136">
        <v>0</v>
      </c>
      <c r="AJ82" s="136">
        <v>0</v>
      </c>
      <c r="AK82" s="136">
        <v>0</v>
      </c>
      <c r="AL82" s="136">
        <v>0</v>
      </c>
      <c r="AM82" s="136">
        <v>0</v>
      </c>
      <c r="AN82" s="136">
        <f t="shared" si="55"/>
        <v>0</v>
      </c>
      <c r="AO82" s="136">
        <f t="shared" si="56"/>
        <v>0</v>
      </c>
      <c r="AP82" s="136">
        <f t="shared" si="57"/>
        <v>0.47</v>
      </c>
      <c r="AQ82" s="136">
        <f t="shared" si="58"/>
        <v>0</v>
      </c>
      <c r="AR82" s="136">
        <f t="shared" si="59"/>
        <v>0</v>
      </c>
      <c r="AS82" s="136">
        <f t="shared" si="60"/>
        <v>0</v>
      </c>
      <c r="AT82" s="136">
        <f t="shared" si="61"/>
        <v>0</v>
      </c>
      <c r="AU82" s="136">
        <v>0</v>
      </c>
      <c r="AV82" s="136">
        <v>0</v>
      </c>
      <c r="AW82" s="136">
        <v>0.47</v>
      </c>
      <c r="AX82" s="136">
        <v>0</v>
      </c>
      <c r="AY82" s="136">
        <v>0</v>
      </c>
      <c r="AZ82" s="136">
        <v>0</v>
      </c>
      <c r="BA82" s="136">
        <v>0</v>
      </c>
      <c r="BB82" s="136">
        <v>0</v>
      </c>
      <c r="BC82" s="136">
        <v>0</v>
      </c>
      <c r="BD82" s="136">
        <v>0</v>
      </c>
      <c r="BE82" s="136">
        <v>0</v>
      </c>
      <c r="BF82" s="136">
        <v>0</v>
      </c>
      <c r="BG82" s="136">
        <v>0</v>
      </c>
      <c r="BH82" s="136">
        <v>0</v>
      </c>
      <c r="BI82" s="136">
        <v>0</v>
      </c>
      <c r="BJ82" s="136">
        <v>0</v>
      </c>
      <c r="BK82" s="136">
        <v>0</v>
      </c>
      <c r="BL82" s="136">
        <v>0</v>
      </c>
      <c r="BM82" s="136">
        <v>0</v>
      </c>
      <c r="BN82" s="136">
        <v>0</v>
      </c>
      <c r="BO82" s="136">
        <v>0</v>
      </c>
      <c r="BP82" s="136">
        <v>0</v>
      </c>
      <c r="BQ82" s="136">
        <v>0</v>
      </c>
      <c r="BR82" s="136">
        <v>0</v>
      </c>
      <c r="BS82" s="136">
        <v>0</v>
      </c>
      <c r="BT82" s="136">
        <v>0</v>
      </c>
      <c r="BU82" s="136">
        <v>0</v>
      </c>
      <c r="BV82" s="136">
        <v>0</v>
      </c>
      <c r="BW82" s="136">
        <v>0</v>
      </c>
      <c r="BX82" s="136">
        <v>0</v>
      </c>
      <c r="BY82" s="136">
        <v>0</v>
      </c>
      <c r="BZ82" s="136">
        <v>0</v>
      </c>
      <c r="CA82" s="136">
        <v>0</v>
      </c>
      <c r="CB82" s="136">
        <v>0</v>
      </c>
      <c r="CC82" s="136">
        <v>0</v>
      </c>
      <c r="CD82" s="91" t="s">
        <v>876</v>
      </c>
    </row>
    <row r="83" spans="1:82" ht="39" customHeight="1" outlineLevel="1" x14ac:dyDescent="0.25">
      <c r="A83" s="73" t="s">
        <v>892</v>
      </c>
      <c r="B83" s="81" t="s">
        <v>893</v>
      </c>
      <c r="C83" s="90" t="s">
        <v>876</v>
      </c>
      <c r="D83" s="114" t="s">
        <v>876</v>
      </c>
      <c r="E83" s="140">
        <v>0</v>
      </c>
      <c r="F83" s="140">
        <v>0</v>
      </c>
      <c r="G83" s="140">
        <v>0</v>
      </c>
      <c r="H83" s="140">
        <v>0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0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140">
        <v>0</v>
      </c>
      <c r="X83" s="140">
        <v>0</v>
      </c>
      <c r="Y83" s="140">
        <v>0</v>
      </c>
      <c r="Z83" s="140">
        <v>0</v>
      </c>
      <c r="AA83" s="140">
        <v>0</v>
      </c>
      <c r="AB83" s="140">
        <v>0</v>
      </c>
      <c r="AC83" s="140">
        <v>0</v>
      </c>
      <c r="AD83" s="140">
        <v>0</v>
      </c>
      <c r="AE83" s="140">
        <v>0</v>
      </c>
      <c r="AF83" s="140">
        <v>0</v>
      </c>
      <c r="AG83" s="140">
        <v>0</v>
      </c>
      <c r="AH83" s="140">
        <v>0</v>
      </c>
      <c r="AI83" s="140">
        <v>0</v>
      </c>
      <c r="AJ83" s="140">
        <v>0</v>
      </c>
      <c r="AK83" s="140">
        <v>0</v>
      </c>
      <c r="AL83" s="140">
        <v>0</v>
      </c>
      <c r="AM83" s="140">
        <v>0</v>
      </c>
      <c r="AN83" s="140">
        <v>0</v>
      </c>
      <c r="AO83" s="140">
        <v>0</v>
      </c>
      <c r="AP83" s="140">
        <v>0</v>
      </c>
      <c r="AQ83" s="140">
        <v>0</v>
      </c>
      <c r="AR83" s="140">
        <v>0</v>
      </c>
      <c r="AS83" s="140">
        <v>0</v>
      </c>
      <c r="AT83" s="140">
        <v>0</v>
      </c>
      <c r="AU83" s="140">
        <v>0</v>
      </c>
      <c r="AV83" s="140">
        <v>0</v>
      </c>
      <c r="AW83" s="140">
        <v>0</v>
      </c>
      <c r="AX83" s="140">
        <v>0</v>
      </c>
      <c r="AY83" s="140">
        <v>0</v>
      </c>
      <c r="AZ83" s="140">
        <v>0</v>
      </c>
      <c r="BA83" s="140">
        <v>0</v>
      </c>
      <c r="BB83" s="140">
        <v>0</v>
      </c>
      <c r="BC83" s="140">
        <v>0</v>
      </c>
      <c r="BD83" s="140">
        <v>0</v>
      </c>
      <c r="BE83" s="140">
        <v>0</v>
      </c>
      <c r="BF83" s="140">
        <v>0</v>
      </c>
      <c r="BG83" s="140">
        <v>0</v>
      </c>
      <c r="BH83" s="140">
        <v>0</v>
      </c>
      <c r="BI83" s="140">
        <v>0</v>
      </c>
      <c r="BJ83" s="140">
        <v>0</v>
      </c>
      <c r="BK83" s="140">
        <v>0</v>
      </c>
      <c r="BL83" s="140">
        <v>0</v>
      </c>
      <c r="BM83" s="140">
        <v>0</v>
      </c>
      <c r="BN83" s="140">
        <v>0</v>
      </c>
      <c r="BO83" s="140">
        <v>0</v>
      </c>
      <c r="BP83" s="140">
        <v>0</v>
      </c>
      <c r="BQ83" s="140">
        <v>0</v>
      </c>
      <c r="BR83" s="140">
        <v>0</v>
      </c>
      <c r="BS83" s="140">
        <v>0</v>
      </c>
      <c r="BT83" s="140">
        <v>0</v>
      </c>
      <c r="BU83" s="140">
        <v>0</v>
      </c>
      <c r="BV83" s="140">
        <v>0</v>
      </c>
      <c r="BW83" s="140">
        <v>0</v>
      </c>
      <c r="BX83" s="140">
        <v>0</v>
      </c>
      <c r="BY83" s="140">
        <v>0</v>
      </c>
      <c r="BZ83" s="140">
        <v>0</v>
      </c>
      <c r="CA83" s="140">
        <v>0</v>
      </c>
      <c r="CB83" s="140">
        <v>0</v>
      </c>
      <c r="CC83" s="140">
        <v>0</v>
      </c>
      <c r="CD83" s="114" t="s">
        <v>876</v>
      </c>
    </row>
    <row r="84" spans="1:82" ht="39" customHeight="1" x14ac:dyDescent="0.25">
      <c r="A84" s="75" t="s">
        <v>489</v>
      </c>
      <c r="B84" s="83" t="s">
        <v>894</v>
      </c>
      <c r="C84" s="96" t="s">
        <v>876</v>
      </c>
      <c r="D84" s="114" t="s">
        <v>876</v>
      </c>
      <c r="E84" s="140">
        <v>0</v>
      </c>
      <c r="F84" s="140">
        <v>0</v>
      </c>
      <c r="G84" s="140">
        <v>0</v>
      </c>
      <c r="H84" s="140">
        <v>0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0">
        <v>0</v>
      </c>
      <c r="T84" s="140">
        <v>0</v>
      </c>
      <c r="U84" s="140">
        <v>0</v>
      </c>
      <c r="V84" s="140">
        <v>0</v>
      </c>
      <c r="W84" s="140">
        <v>0</v>
      </c>
      <c r="X84" s="140">
        <v>0</v>
      </c>
      <c r="Y84" s="140">
        <v>0</v>
      </c>
      <c r="Z84" s="140">
        <v>0</v>
      </c>
      <c r="AA84" s="140">
        <v>0</v>
      </c>
      <c r="AB84" s="140">
        <v>0</v>
      </c>
      <c r="AC84" s="140">
        <v>0</v>
      </c>
      <c r="AD84" s="140">
        <v>0</v>
      </c>
      <c r="AE84" s="140">
        <v>0</v>
      </c>
      <c r="AF84" s="140">
        <v>0</v>
      </c>
      <c r="AG84" s="140">
        <v>0</v>
      </c>
      <c r="AH84" s="140">
        <v>0</v>
      </c>
      <c r="AI84" s="140">
        <v>0</v>
      </c>
      <c r="AJ84" s="140">
        <v>0</v>
      </c>
      <c r="AK84" s="140">
        <v>0</v>
      </c>
      <c r="AL84" s="140">
        <v>0</v>
      </c>
      <c r="AM84" s="140">
        <v>0</v>
      </c>
      <c r="AN84" s="140">
        <v>0</v>
      </c>
      <c r="AO84" s="140">
        <v>0</v>
      </c>
      <c r="AP84" s="140">
        <v>0</v>
      </c>
      <c r="AQ84" s="140">
        <v>0</v>
      </c>
      <c r="AR84" s="140">
        <v>0</v>
      </c>
      <c r="AS84" s="140">
        <v>0</v>
      </c>
      <c r="AT84" s="140">
        <v>0</v>
      </c>
      <c r="AU84" s="140">
        <v>0</v>
      </c>
      <c r="AV84" s="140">
        <v>0</v>
      </c>
      <c r="AW84" s="140">
        <v>0</v>
      </c>
      <c r="AX84" s="140">
        <v>0</v>
      </c>
      <c r="AY84" s="140">
        <v>0</v>
      </c>
      <c r="AZ84" s="140">
        <v>0</v>
      </c>
      <c r="BA84" s="140">
        <v>0</v>
      </c>
      <c r="BB84" s="140">
        <v>0</v>
      </c>
      <c r="BC84" s="140">
        <v>0</v>
      </c>
      <c r="BD84" s="140">
        <v>0</v>
      </c>
      <c r="BE84" s="140">
        <v>0</v>
      </c>
      <c r="BF84" s="140">
        <v>0</v>
      </c>
      <c r="BG84" s="140">
        <v>0</v>
      </c>
      <c r="BH84" s="140">
        <v>0</v>
      </c>
      <c r="BI84" s="140">
        <v>0</v>
      </c>
      <c r="BJ84" s="140">
        <v>0</v>
      </c>
      <c r="BK84" s="140">
        <v>0</v>
      </c>
      <c r="BL84" s="140">
        <v>0</v>
      </c>
      <c r="BM84" s="140">
        <v>0</v>
      </c>
      <c r="BN84" s="140">
        <v>0</v>
      </c>
      <c r="BO84" s="140">
        <v>0</v>
      </c>
      <c r="BP84" s="140">
        <v>0</v>
      </c>
      <c r="BQ84" s="140">
        <v>0</v>
      </c>
      <c r="BR84" s="140">
        <v>0</v>
      </c>
      <c r="BS84" s="140">
        <v>0</v>
      </c>
      <c r="BT84" s="140">
        <v>0</v>
      </c>
      <c r="BU84" s="140">
        <v>0</v>
      </c>
      <c r="BV84" s="140">
        <v>0</v>
      </c>
      <c r="BW84" s="140">
        <v>0</v>
      </c>
      <c r="BX84" s="140">
        <v>0</v>
      </c>
      <c r="BY84" s="140">
        <v>0</v>
      </c>
      <c r="BZ84" s="140">
        <v>0</v>
      </c>
      <c r="CA84" s="140">
        <v>0</v>
      </c>
      <c r="CB84" s="140">
        <v>0</v>
      </c>
      <c r="CC84" s="140">
        <v>0</v>
      </c>
      <c r="CD84" s="114" t="s">
        <v>876</v>
      </c>
    </row>
    <row r="85" spans="1:82" s="106" customFormat="1" ht="42" customHeight="1" x14ac:dyDescent="0.25">
      <c r="A85" s="76" t="s">
        <v>491</v>
      </c>
      <c r="B85" s="84" t="s">
        <v>895</v>
      </c>
      <c r="C85" s="98" t="s">
        <v>876</v>
      </c>
      <c r="D85" s="98" t="s">
        <v>876</v>
      </c>
      <c r="E85" s="137">
        <v>0</v>
      </c>
      <c r="F85" s="137">
        <v>0</v>
      </c>
      <c r="G85" s="137">
        <v>0</v>
      </c>
      <c r="H85" s="137">
        <v>0</v>
      </c>
      <c r="I85" s="137">
        <v>0</v>
      </c>
      <c r="J85" s="137">
        <v>0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v>0</v>
      </c>
      <c r="R85" s="137">
        <v>0</v>
      </c>
      <c r="S85" s="137">
        <v>0</v>
      </c>
      <c r="T85" s="137">
        <v>0</v>
      </c>
      <c r="U85" s="137">
        <v>0</v>
      </c>
      <c r="V85" s="137">
        <v>0</v>
      </c>
      <c r="W85" s="137">
        <v>0</v>
      </c>
      <c r="X85" s="137">
        <v>0</v>
      </c>
      <c r="Y85" s="137">
        <v>0</v>
      </c>
      <c r="Z85" s="137">
        <v>0</v>
      </c>
      <c r="AA85" s="137">
        <v>0</v>
      </c>
      <c r="AB85" s="137">
        <v>0</v>
      </c>
      <c r="AC85" s="137">
        <v>0</v>
      </c>
      <c r="AD85" s="137">
        <v>0</v>
      </c>
      <c r="AE85" s="137">
        <v>0</v>
      </c>
      <c r="AF85" s="137">
        <v>0</v>
      </c>
      <c r="AG85" s="137">
        <v>0</v>
      </c>
      <c r="AH85" s="137">
        <v>0</v>
      </c>
      <c r="AI85" s="137">
        <v>0</v>
      </c>
      <c r="AJ85" s="137">
        <v>0</v>
      </c>
      <c r="AK85" s="137">
        <v>0</v>
      </c>
      <c r="AL85" s="137">
        <v>0</v>
      </c>
      <c r="AM85" s="137">
        <v>0</v>
      </c>
      <c r="AN85" s="137">
        <v>0</v>
      </c>
      <c r="AO85" s="137">
        <v>0</v>
      </c>
      <c r="AP85" s="137">
        <v>0</v>
      </c>
      <c r="AQ85" s="137">
        <v>0</v>
      </c>
      <c r="AR85" s="137">
        <v>0</v>
      </c>
      <c r="AS85" s="137">
        <v>0</v>
      </c>
      <c r="AT85" s="137">
        <v>0</v>
      </c>
      <c r="AU85" s="137">
        <v>0</v>
      </c>
      <c r="AV85" s="137">
        <v>0</v>
      </c>
      <c r="AW85" s="137">
        <v>0</v>
      </c>
      <c r="AX85" s="137">
        <v>0</v>
      </c>
      <c r="AY85" s="137">
        <v>0</v>
      </c>
      <c r="AZ85" s="137">
        <v>0</v>
      </c>
      <c r="BA85" s="137">
        <v>0</v>
      </c>
      <c r="BB85" s="137">
        <v>0</v>
      </c>
      <c r="BC85" s="137">
        <v>0</v>
      </c>
      <c r="BD85" s="137">
        <v>0</v>
      </c>
      <c r="BE85" s="137">
        <v>0</v>
      </c>
      <c r="BF85" s="137">
        <v>0</v>
      </c>
      <c r="BG85" s="137">
        <v>0</v>
      </c>
      <c r="BH85" s="137">
        <v>0</v>
      </c>
      <c r="BI85" s="137">
        <v>0</v>
      </c>
      <c r="BJ85" s="137">
        <v>0</v>
      </c>
      <c r="BK85" s="137">
        <v>0</v>
      </c>
      <c r="BL85" s="137">
        <v>0</v>
      </c>
      <c r="BM85" s="137">
        <v>0</v>
      </c>
      <c r="BN85" s="137">
        <v>0</v>
      </c>
      <c r="BO85" s="137">
        <v>0</v>
      </c>
      <c r="BP85" s="137">
        <v>0</v>
      </c>
      <c r="BQ85" s="137">
        <v>0</v>
      </c>
      <c r="BR85" s="137">
        <v>0</v>
      </c>
      <c r="BS85" s="137">
        <v>0</v>
      </c>
      <c r="BT85" s="137">
        <v>0</v>
      </c>
      <c r="BU85" s="137">
        <v>0</v>
      </c>
      <c r="BV85" s="137">
        <v>0</v>
      </c>
      <c r="BW85" s="137">
        <v>0</v>
      </c>
      <c r="BX85" s="137">
        <v>0</v>
      </c>
      <c r="BY85" s="137">
        <v>0</v>
      </c>
      <c r="BZ85" s="137">
        <v>0</v>
      </c>
      <c r="CA85" s="137">
        <v>0</v>
      </c>
      <c r="CB85" s="137">
        <v>0</v>
      </c>
      <c r="CC85" s="137">
        <v>0</v>
      </c>
      <c r="CD85" s="98" t="s">
        <v>876</v>
      </c>
    </row>
    <row r="86" spans="1:82" ht="28.5" hidden="1" customHeight="1" x14ac:dyDescent="0.25">
      <c r="A86" s="77">
        <f>Ф12!A88</f>
        <v>0</v>
      </c>
      <c r="B86" s="85">
        <f>Ф12!B88</f>
        <v>0</v>
      </c>
      <c r="C86" s="91">
        <f>Ф12!C88</f>
        <v>0</v>
      </c>
      <c r="D86" s="91" t="s">
        <v>876</v>
      </c>
      <c r="E86" s="136" t="str">
        <f t="shared" ref="E86:G90" si="62">AG86</f>
        <v>нд</v>
      </c>
      <c r="F86" s="136" t="str">
        <f t="shared" si="62"/>
        <v>нд</v>
      </c>
      <c r="G86" s="136" t="str">
        <f t="shared" si="62"/>
        <v>нд</v>
      </c>
      <c r="H86" s="136" t="s">
        <v>876</v>
      </c>
      <c r="I86" s="136" t="s">
        <v>876</v>
      </c>
      <c r="J86" s="136" t="s">
        <v>876</v>
      </c>
      <c r="K86" s="136" t="s">
        <v>876</v>
      </c>
      <c r="L86" s="136" t="s">
        <v>876</v>
      </c>
      <c r="M86" s="136" t="s">
        <v>876</v>
      </c>
      <c r="N86" s="136" t="s">
        <v>876</v>
      </c>
      <c r="O86" s="136" t="s">
        <v>876</v>
      </c>
      <c r="P86" s="136" t="s">
        <v>876</v>
      </c>
      <c r="Q86" s="136" t="s">
        <v>876</v>
      </c>
      <c r="R86" s="136" t="s">
        <v>876</v>
      </c>
      <c r="S86" s="136" t="s">
        <v>876</v>
      </c>
      <c r="T86" s="136" t="s">
        <v>876</v>
      </c>
      <c r="U86" s="136" t="s">
        <v>876</v>
      </c>
      <c r="V86" s="136" t="s">
        <v>876</v>
      </c>
      <c r="W86" s="136" t="s">
        <v>876</v>
      </c>
      <c r="X86" s="136" t="s">
        <v>876</v>
      </c>
      <c r="Y86" s="136" t="s">
        <v>876</v>
      </c>
      <c r="Z86" s="136" t="s">
        <v>876</v>
      </c>
      <c r="AA86" s="136" t="s">
        <v>876</v>
      </c>
      <c r="AB86" s="136" t="s">
        <v>876</v>
      </c>
      <c r="AC86" s="136" t="s">
        <v>876</v>
      </c>
      <c r="AD86" s="136" t="s">
        <v>876</v>
      </c>
      <c r="AE86" s="136" t="s">
        <v>876</v>
      </c>
      <c r="AF86" s="136" t="s">
        <v>876</v>
      </c>
      <c r="AG86" s="136" t="s">
        <v>876</v>
      </c>
      <c r="AH86" s="136" t="s">
        <v>876</v>
      </c>
      <c r="AI86" s="136" t="s">
        <v>876</v>
      </c>
      <c r="AJ86" s="136" t="s">
        <v>876</v>
      </c>
      <c r="AK86" s="136" t="s">
        <v>876</v>
      </c>
      <c r="AL86" s="136" t="s">
        <v>876</v>
      </c>
      <c r="AM86" s="136" t="s">
        <v>876</v>
      </c>
      <c r="AN86" s="136" t="s">
        <v>876</v>
      </c>
      <c r="AO86" s="136" t="s">
        <v>876</v>
      </c>
      <c r="AP86" s="136" t="s">
        <v>876</v>
      </c>
      <c r="AQ86" s="136" t="s">
        <v>876</v>
      </c>
      <c r="AR86" s="136" t="s">
        <v>876</v>
      </c>
      <c r="AS86" s="136" t="s">
        <v>876</v>
      </c>
      <c r="AT86" s="136" t="s">
        <v>876</v>
      </c>
      <c r="AU86" s="136" t="s">
        <v>876</v>
      </c>
      <c r="AV86" s="136" t="s">
        <v>876</v>
      </c>
      <c r="AW86" s="136" t="s">
        <v>876</v>
      </c>
      <c r="AX86" s="136" t="s">
        <v>876</v>
      </c>
      <c r="AY86" s="136" t="s">
        <v>876</v>
      </c>
      <c r="AZ86" s="136" t="s">
        <v>876</v>
      </c>
      <c r="BA86" s="136" t="s">
        <v>876</v>
      </c>
      <c r="BB86" s="136" t="s">
        <v>876</v>
      </c>
      <c r="BC86" s="136" t="s">
        <v>876</v>
      </c>
      <c r="BD86" s="136" t="s">
        <v>876</v>
      </c>
      <c r="BE86" s="136" t="s">
        <v>876</v>
      </c>
      <c r="BF86" s="136" t="s">
        <v>876</v>
      </c>
      <c r="BG86" s="136" t="s">
        <v>876</v>
      </c>
      <c r="BH86" s="136" t="s">
        <v>876</v>
      </c>
      <c r="BI86" s="136" t="s">
        <v>876</v>
      </c>
      <c r="BJ86" s="136" t="s">
        <v>876</v>
      </c>
      <c r="BK86" s="136" t="s">
        <v>876</v>
      </c>
      <c r="BL86" s="136" t="s">
        <v>876</v>
      </c>
      <c r="BM86" s="136" t="s">
        <v>876</v>
      </c>
      <c r="BN86" s="136" t="s">
        <v>876</v>
      </c>
      <c r="BO86" s="136" t="s">
        <v>876</v>
      </c>
      <c r="BP86" s="136" t="s">
        <v>876</v>
      </c>
      <c r="BQ86" s="136" t="s">
        <v>876</v>
      </c>
      <c r="BR86" s="136" t="s">
        <v>876</v>
      </c>
      <c r="BS86" s="136" t="s">
        <v>876</v>
      </c>
      <c r="BT86" s="136" t="s">
        <v>876</v>
      </c>
      <c r="BU86" s="136" t="s">
        <v>876</v>
      </c>
      <c r="BV86" s="136" t="s">
        <v>876</v>
      </c>
      <c r="BW86" s="136" t="s">
        <v>876</v>
      </c>
      <c r="BX86" s="136" t="s">
        <v>876</v>
      </c>
      <c r="BY86" s="136" t="s">
        <v>876</v>
      </c>
      <c r="BZ86" s="136" t="s">
        <v>876</v>
      </c>
      <c r="CA86" s="136" t="s">
        <v>876</v>
      </c>
      <c r="CB86" s="136" t="s">
        <v>876</v>
      </c>
      <c r="CC86" s="136" t="s">
        <v>876</v>
      </c>
      <c r="CD86" s="91" t="s">
        <v>876</v>
      </c>
    </row>
    <row r="87" spans="1:82" ht="28.5" hidden="1" customHeight="1" x14ac:dyDescent="0.25">
      <c r="A87" s="77">
        <f>Ф12!A89</f>
        <v>0</v>
      </c>
      <c r="B87" s="85">
        <f>Ф12!B89</f>
        <v>0</v>
      </c>
      <c r="C87" s="91">
        <f>Ф12!C89</f>
        <v>0</v>
      </c>
      <c r="D87" s="91" t="s">
        <v>876</v>
      </c>
      <c r="E87" s="136" t="str">
        <f t="shared" si="62"/>
        <v>нд</v>
      </c>
      <c r="F87" s="136" t="str">
        <f t="shared" si="62"/>
        <v>нд</v>
      </c>
      <c r="G87" s="136" t="str">
        <f t="shared" si="62"/>
        <v>нд</v>
      </c>
      <c r="H87" s="136" t="s">
        <v>876</v>
      </c>
      <c r="I87" s="136" t="s">
        <v>876</v>
      </c>
      <c r="J87" s="136" t="s">
        <v>876</v>
      </c>
      <c r="K87" s="136" t="s">
        <v>876</v>
      </c>
      <c r="L87" s="136" t="s">
        <v>876</v>
      </c>
      <c r="M87" s="136" t="s">
        <v>876</v>
      </c>
      <c r="N87" s="136" t="s">
        <v>876</v>
      </c>
      <c r="O87" s="136" t="s">
        <v>876</v>
      </c>
      <c r="P87" s="136" t="s">
        <v>876</v>
      </c>
      <c r="Q87" s="136" t="s">
        <v>876</v>
      </c>
      <c r="R87" s="136" t="s">
        <v>876</v>
      </c>
      <c r="S87" s="136" t="s">
        <v>876</v>
      </c>
      <c r="T87" s="136" t="s">
        <v>876</v>
      </c>
      <c r="U87" s="136" t="s">
        <v>876</v>
      </c>
      <c r="V87" s="136" t="s">
        <v>876</v>
      </c>
      <c r="W87" s="136" t="s">
        <v>876</v>
      </c>
      <c r="X87" s="136" t="s">
        <v>876</v>
      </c>
      <c r="Y87" s="136" t="s">
        <v>876</v>
      </c>
      <c r="Z87" s="136" t="s">
        <v>876</v>
      </c>
      <c r="AA87" s="136" t="s">
        <v>876</v>
      </c>
      <c r="AB87" s="136" t="s">
        <v>876</v>
      </c>
      <c r="AC87" s="136" t="s">
        <v>876</v>
      </c>
      <c r="AD87" s="136" t="s">
        <v>876</v>
      </c>
      <c r="AE87" s="136" t="s">
        <v>876</v>
      </c>
      <c r="AF87" s="136" t="s">
        <v>876</v>
      </c>
      <c r="AG87" s="136" t="s">
        <v>876</v>
      </c>
      <c r="AH87" s="136" t="s">
        <v>876</v>
      </c>
      <c r="AI87" s="136" t="s">
        <v>876</v>
      </c>
      <c r="AJ87" s="136" t="s">
        <v>876</v>
      </c>
      <c r="AK87" s="136" t="s">
        <v>876</v>
      </c>
      <c r="AL87" s="136" t="s">
        <v>876</v>
      </c>
      <c r="AM87" s="136" t="s">
        <v>876</v>
      </c>
      <c r="AN87" s="136" t="s">
        <v>876</v>
      </c>
      <c r="AO87" s="136" t="s">
        <v>876</v>
      </c>
      <c r="AP87" s="136" t="s">
        <v>876</v>
      </c>
      <c r="AQ87" s="136" t="s">
        <v>876</v>
      </c>
      <c r="AR87" s="136" t="s">
        <v>876</v>
      </c>
      <c r="AS87" s="136" t="s">
        <v>876</v>
      </c>
      <c r="AT87" s="136" t="s">
        <v>876</v>
      </c>
      <c r="AU87" s="136" t="s">
        <v>876</v>
      </c>
      <c r="AV87" s="136" t="s">
        <v>876</v>
      </c>
      <c r="AW87" s="136" t="s">
        <v>876</v>
      </c>
      <c r="AX87" s="136" t="s">
        <v>876</v>
      </c>
      <c r="AY87" s="136" t="s">
        <v>876</v>
      </c>
      <c r="AZ87" s="136" t="s">
        <v>876</v>
      </c>
      <c r="BA87" s="136" t="s">
        <v>876</v>
      </c>
      <c r="BB87" s="136" t="s">
        <v>876</v>
      </c>
      <c r="BC87" s="136" t="s">
        <v>876</v>
      </c>
      <c r="BD87" s="136" t="s">
        <v>876</v>
      </c>
      <c r="BE87" s="136" t="s">
        <v>876</v>
      </c>
      <c r="BF87" s="136" t="s">
        <v>876</v>
      </c>
      <c r="BG87" s="136" t="s">
        <v>876</v>
      </c>
      <c r="BH87" s="136" t="s">
        <v>876</v>
      </c>
      <c r="BI87" s="136" t="s">
        <v>876</v>
      </c>
      <c r="BJ87" s="136" t="s">
        <v>876</v>
      </c>
      <c r="BK87" s="136" t="s">
        <v>876</v>
      </c>
      <c r="BL87" s="136" t="s">
        <v>876</v>
      </c>
      <c r="BM87" s="136" t="s">
        <v>876</v>
      </c>
      <c r="BN87" s="136" t="s">
        <v>876</v>
      </c>
      <c r="BO87" s="136" t="s">
        <v>876</v>
      </c>
      <c r="BP87" s="136" t="s">
        <v>876</v>
      </c>
      <c r="BQ87" s="136" t="s">
        <v>876</v>
      </c>
      <c r="BR87" s="136" t="s">
        <v>876</v>
      </c>
      <c r="BS87" s="136" t="s">
        <v>876</v>
      </c>
      <c r="BT87" s="136" t="s">
        <v>876</v>
      </c>
      <c r="BU87" s="136" t="s">
        <v>876</v>
      </c>
      <c r="BV87" s="136" t="s">
        <v>876</v>
      </c>
      <c r="BW87" s="136" t="s">
        <v>876</v>
      </c>
      <c r="BX87" s="136" t="s">
        <v>876</v>
      </c>
      <c r="BY87" s="136" t="s">
        <v>876</v>
      </c>
      <c r="BZ87" s="136" t="s">
        <v>876</v>
      </c>
      <c r="CA87" s="136" t="s">
        <v>876</v>
      </c>
      <c r="CB87" s="136" t="s">
        <v>876</v>
      </c>
      <c r="CC87" s="136" t="s">
        <v>876</v>
      </c>
      <c r="CD87" s="91" t="s">
        <v>876</v>
      </c>
    </row>
    <row r="88" spans="1:82" ht="24" hidden="1" customHeight="1" x14ac:dyDescent="0.25">
      <c r="A88" s="73" t="str">
        <f>Ф12!A90</f>
        <v>1.2.3.2</v>
      </c>
      <c r="B88" s="153" t="str">
        <f>Ф12!B90</f>
        <v>«Установка приборов учета, класс напряжения 6 (10) кВ, всего, в том числе:»</v>
      </c>
      <c r="C88" s="81">
        <f>Ф12!C90</f>
        <v>0</v>
      </c>
      <c r="D88" s="90" t="s">
        <v>876</v>
      </c>
      <c r="E88" s="152" t="str">
        <f t="shared" si="62"/>
        <v>нд</v>
      </c>
      <c r="F88" s="152" t="str">
        <f t="shared" si="62"/>
        <v>нд</v>
      </c>
      <c r="G88" s="152" t="str">
        <f t="shared" si="62"/>
        <v>нд</v>
      </c>
      <c r="H88" s="152" t="s">
        <v>876</v>
      </c>
      <c r="I88" s="152" t="s">
        <v>876</v>
      </c>
      <c r="J88" s="152" t="s">
        <v>876</v>
      </c>
      <c r="K88" s="152" t="s">
        <v>876</v>
      </c>
      <c r="L88" s="152" t="s">
        <v>876</v>
      </c>
      <c r="M88" s="152" t="s">
        <v>876</v>
      </c>
      <c r="N88" s="152" t="s">
        <v>876</v>
      </c>
      <c r="O88" s="152" t="s">
        <v>876</v>
      </c>
      <c r="P88" s="152" t="s">
        <v>876</v>
      </c>
      <c r="Q88" s="152" t="s">
        <v>876</v>
      </c>
      <c r="R88" s="152" t="s">
        <v>876</v>
      </c>
      <c r="S88" s="152" t="s">
        <v>876</v>
      </c>
      <c r="T88" s="152" t="s">
        <v>876</v>
      </c>
      <c r="U88" s="152" t="s">
        <v>876</v>
      </c>
      <c r="V88" s="152" t="s">
        <v>876</v>
      </c>
      <c r="W88" s="152" t="s">
        <v>876</v>
      </c>
      <c r="X88" s="152" t="s">
        <v>876</v>
      </c>
      <c r="Y88" s="152" t="s">
        <v>876</v>
      </c>
      <c r="Z88" s="152" t="s">
        <v>876</v>
      </c>
      <c r="AA88" s="152" t="s">
        <v>876</v>
      </c>
      <c r="AB88" s="152" t="s">
        <v>876</v>
      </c>
      <c r="AC88" s="152" t="s">
        <v>876</v>
      </c>
      <c r="AD88" s="152" t="s">
        <v>876</v>
      </c>
      <c r="AE88" s="152" t="s">
        <v>876</v>
      </c>
      <c r="AF88" s="152" t="s">
        <v>876</v>
      </c>
      <c r="AG88" s="152" t="s">
        <v>876</v>
      </c>
      <c r="AH88" s="152" t="s">
        <v>876</v>
      </c>
      <c r="AI88" s="152" t="s">
        <v>876</v>
      </c>
      <c r="AJ88" s="136" t="s">
        <v>876</v>
      </c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  <c r="BI88" s="152"/>
      <c r="BJ88" s="152"/>
      <c r="BK88" s="152"/>
      <c r="BL88" s="152"/>
      <c r="BM88" s="152"/>
      <c r="BN88" s="152"/>
      <c r="BO88" s="152"/>
      <c r="BP88" s="152"/>
      <c r="BQ88" s="152"/>
      <c r="BR88" s="152"/>
      <c r="BS88" s="152"/>
      <c r="BT88" s="152"/>
      <c r="BU88" s="152"/>
      <c r="BV88" s="152"/>
      <c r="BW88" s="152"/>
      <c r="BX88" s="152"/>
      <c r="BY88" s="152"/>
      <c r="BZ88" s="152"/>
      <c r="CA88" s="152"/>
      <c r="CB88" s="152"/>
      <c r="CC88" s="152"/>
      <c r="CD88" s="90"/>
    </row>
    <row r="89" spans="1:82" ht="24" hidden="1" customHeight="1" x14ac:dyDescent="0.25">
      <c r="A89" s="73" t="str">
        <f>Ф12!A91</f>
        <v>1.2.3.3</v>
      </c>
      <c r="B89" s="153" t="str">
        <f>Ф12!B91</f>
        <v>«Установка приборов учета, класс напряжения 35 кВ, всего, в том числе:»</v>
      </c>
      <c r="C89" s="81">
        <f>Ф12!C91</f>
        <v>0</v>
      </c>
      <c r="D89" s="90" t="s">
        <v>876</v>
      </c>
      <c r="E89" s="152" t="str">
        <f t="shared" si="62"/>
        <v>нд</v>
      </c>
      <c r="F89" s="152" t="str">
        <f t="shared" si="62"/>
        <v>нд</v>
      </c>
      <c r="G89" s="152" t="str">
        <f t="shared" si="62"/>
        <v>нд</v>
      </c>
      <c r="H89" s="152" t="s">
        <v>876</v>
      </c>
      <c r="I89" s="152" t="s">
        <v>876</v>
      </c>
      <c r="J89" s="152" t="s">
        <v>876</v>
      </c>
      <c r="K89" s="152" t="s">
        <v>876</v>
      </c>
      <c r="L89" s="152" t="s">
        <v>876</v>
      </c>
      <c r="M89" s="152" t="s">
        <v>876</v>
      </c>
      <c r="N89" s="152" t="s">
        <v>876</v>
      </c>
      <c r="O89" s="152" t="s">
        <v>876</v>
      </c>
      <c r="P89" s="152" t="s">
        <v>876</v>
      </c>
      <c r="Q89" s="152" t="s">
        <v>876</v>
      </c>
      <c r="R89" s="152" t="s">
        <v>876</v>
      </c>
      <c r="S89" s="152" t="s">
        <v>876</v>
      </c>
      <c r="T89" s="152" t="s">
        <v>876</v>
      </c>
      <c r="U89" s="152" t="s">
        <v>876</v>
      </c>
      <c r="V89" s="152" t="s">
        <v>876</v>
      </c>
      <c r="W89" s="152" t="s">
        <v>876</v>
      </c>
      <c r="X89" s="152" t="s">
        <v>876</v>
      </c>
      <c r="Y89" s="152" t="s">
        <v>876</v>
      </c>
      <c r="Z89" s="152" t="s">
        <v>876</v>
      </c>
      <c r="AA89" s="152" t="s">
        <v>876</v>
      </c>
      <c r="AB89" s="152" t="s">
        <v>876</v>
      </c>
      <c r="AC89" s="152" t="s">
        <v>876</v>
      </c>
      <c r="AD89" s="152" t="s">
        <v>876</v>
      </c>
      <c r="AE89" s="152" t="s">
        <v>876</v>
      </c>
      <c r="AF89" s="152" t="s">
        <v>876</v>
      </c>
      <c r="AG89" s="152" t="s">
        <v>876</v>
      </c>
      <c r="AH89" s="152" t="s">
        <v>876</v>
      </c>
      <c r="AI89" s="152" t="s">
        <v>876</v>
      </c>
      <c r="AJ89" s="136" t="s">
        <v>876</v>
      </c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90"/>
    </row>
    <row r="90" spans="1:82" ht="24" hidden="1" customHeight="1" x14ac:dyDescent="0.25">
      <c r="A90" s="73" t="str">
        <f>Ф12!A92</f>
        <v>1.2.3.4</v>
      </c>
      <c r="B90" s="153" t="str">
        <f>Ф12!B92</f>
        <v>«Установка приборов учета, класс напряжения 110 кВ и выше, всего, в том числе:»</v>
      </c>
      <c r="C90" s="81">
        <f>Ф12!C92</f>
        <v>0</v>
      </c>
      <c r="D90" s="96" t="s">
        <v>876</v>
      </c>
      <c r="E90" s="140" t="e">
        <f t="shared" si="62"/>
        <v>#REF!</v>
      </c>
      <c r="F90" s="140" t="e">
        <f t="shared" si="62"/>
        <v>#REF!</v>
      </c>
      <c r="G90" s="140" t="e">
        <f t="shared" si="62"/>
        <v>#REF!</v>
      </c>
      <c r="H90" s="140" t="s">
        <v>876</v>
      </c>
      <c r="I90" s="140" t="s">
        <v>876</v>
      </c>
      <c r="J90" s="140" t="s">
        <v>876</v>
      </c>
      <c r="K90" s="140" t="s">
        <v>876</v>
      </c>
      <c r="L90" s="140" t="s">
        <v>876</v>
      </c>
      <c r="M90" s="140" t="s">
        <v>876</v>
      </c>
      <c r="N90" s="140" t="s">
        <v>876</v>
      </c>
      <c r="O90" s="140" t="s">
        <v>876</v>
      </c>
      <c r="P90" s="140" t="s">
        <v>876</v>
      </c>
      <c r="Q90" s="140" t="s">
        <v>876</v>
      </c>
      <c r="R90" s="140" t="s">
        <v>876</v>
      </c>
      <c r="S90" s="140" t="s">
        <v>876</v>
      </c>
      <c r="T90" s="140" t="s">
        <v>876</v>
      </c>
      <c r="U90" s="140" t="s">
        <v>876</v>
      </c>
      <c r="V90" s="140" t="s">
        <v>876</v>
      </c>
      <c r="W90" s="140" t="s">
        <v>876</v>
      </c>
      <c r="X90" s="140" t="s">
        <v>876</v>
      </c>
      <c r="Y90" s="140" t="s">
        <v>876</v>
      </c>
      <c r="Z90" s="140" t="s">
        <v>876</v>
      </c>
      <c r="AA90" s="140" t="s">
        <v>876</v>
      </c>
      <c r="AB90" s="140" t="s">
        <v>876</v>
      </c>
      <c r="AC90" s="140" t="s">
        <v>876</v>
      </c>
      <c r="AD90" s="140" t="s">
        <v>876</v>
      </c>
      <c r="AE90" s="140" t="s">
        <v>876</v>
      </c>
      <c r="AF90" s="140" t="s">
        <v>876</v>
      </c>
      <c r="AG90" s="152" t="e">
        <f>AG91</f>
        <v>#REF!</v>
      </c>
      <c r="AH90" s="152" t="e">
        <f>AH91</f>
        <v>#REF!</v>
      </c>
      <c r="AI90" s="152" t="e">
        <f>AI91</f>
        <v>#REF!</v>
      </c>
      <c r="AJ90" s="136" t="s">
        <v>876</v>
      </c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  <c r="BI90" s="152"/>
      <c r="BJ90" s="152"/>
      <c r="BK90" s="152"/>
      <c r="BL90" s="152"/>
      <c r="BM90" s="152"/>
      <c r="BN90" s="152"/>
      <c r="BO90" s="152"/>
      <c r="BP90" s="152"/>
      <c r="BQ90" s="152"/>
      <c r="BR90" s="152"/>
      <c r="BS90" s="152"/>
      <c r="BT90" s="152"/>
      <c r="BU90" s="152"/>
      <c r="BV90" s="152"/>
      <c r="BW90" s="152"/>
      <c r="BX90" s="152"/>
      <c r="BY90" s="152"/>
      <c r="BZ90" s="152"/>
      <c r="CA90" s="152"/>
      <c r="CB90" s="152"/>
      <c r="CC90" s="152"/>
      <c r="CD90" s="90"/>
    </row>
    <row r="91" spans="1:82" ht="24" hidden="1" customHeight="1" x14ac:dyDescent="0.25">
      <c r="A91" s="73" t="s">
        <v>494</v>
      </c>
      <c r="B91" s="81" t="s">
        <v>896</v>
      </c>
      <c r="C91" s="90">
        <v>0</v>
      </c>
      <c r="D91" s="90" t="s">
        <v>876</v>
      </c>
      <c r="E91" s="152" t="e">
        <f t="shared" ref="E91:E97" si="63">AG91</f>
        <v>#REF!</v>
      </c>
      <c r="F91" s="152" t="e">
        <f t="shared" ref="F91:F97" si="64">AH91</f>
        <v>#REF!</v>
      </c>
      <c r="G91" s="152" t="e">
        <f t="shared" ref="G91:G97" si="65">AI91</f>
        <v>#REF!</v>
      </c>
      <c r="H91" s="152" t="s">
        <v>876</v>
      </c>
      <c r="I91" s="152" t="s">
        <v>876</v>
      </c>
      <c r="J91" s="152" t="s">
        <v>876</v>
      </c>
      <c r="K91" s="152" t="s">
        <v>876</v>
      </c>
      <c r="L91" s="152" t="s">
        <v>876</v>
      </c>
      <c r="M91" s="152" t="s">
        <v>876</v>
      </c>
      <c r="N91" s="152" t="s">
        <v>876</v>
      </c>
      <c r="O91" s="152" t="s">
        <v>876</v>
      </c>
      <c r="P91" s="152" t="s">
        <v>876</v>
      </c>
      <c r="Q91" s="152" t="s">
        <v>876</v>
      </c>
      <c r="R91" s="152" t="s">
        <v>876</v>
      </c>
      <c r="S91" s="152" t="s">
        <v>876</v>
      </c>
      <c r="T91" s="152" t="s">
        <v>876</v>
      </c>
      <c r="U91" s="152" t="s">
        <v>876</v>
      </c>
      <c r="V91" s="152" t="s">
        <v>876</v>
      </c>
      <c r="W91" s="152" t="s">
        <v>876</v>
      </c>
      <c r="X91" s="152" t="s">
        <v>876</v>
      </c>
      <c r="Y91" s="152" t="s">
        <v>876</v>
      </c>
      <c r="Z91" s="152" t="s">
        <v>876</v>
      </c>
      <c r="AA91" s="152" t="s">
        <v>876</v>
      </c>
      <c r="AB91" s="152" t="s">
        <v>876</v>
      </c>
      <c r="AC91" s="152" t="s">
        <v>876</v>
      </c>
      <c r="AD91" s="152" t="s">
        <v>876</v>
      </c>
      <c r="AE91" s="152" t="s">
        <v>876</v>
      </c>
      <c r="AF91" s="152" t="s">
        <v>876</v>
      </c>
      <c r="AG91" s="152" t="e">
        <f>SUM(AG92:AG94)</f>
        <v>#REF!</v>
      </c>
      <c r="AH91" s="152" t="e">
        <f>SUM(AH92:AH94)</f>
        <v>#REF!</v>
      </c>
      <c r="AI91" s="152" t="e">
        <f>SUM(AI92:AI94)</f>
        <v>#REF!</v>
      </c>
      <c r="AJ91" s="136" t="s">
        <v>876</v>
      </c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  <c r="BI91" s="152"/>
      <c r="BJ91" s="152"/>
      <c r="BK91" s="152"/>
      <c r="BL91" s="152"/>
      <c r="BM91" s="152"/>
      <c r="BN91" s="152"/>
      <c r="BO91" s="152"/>
      <c r="BP91" s="152"/>
      <c r="BQ91" s="152"/>
      <c r="BR91" s="152"/>
      <c r="BS91" s="152"/>
      <c r="BT91" s="152"/>
      <c r="BU91" s="152"/>
      <c r="BV91" s="152"/>
      <c r="BW91" s="152"/>
      <c r="BX91" s="152"/>
      <c r="BY91" s="152"/>
      <c r="BZ91" s="152"/>
      <c r="CA91" s="152"/>
      <c r="CB91" s="152"/>
      <c r="CC91" s="152"/>
      <c r="CD91" s="90"/>
    </row>
    <row r="92" spans="1:82" ht="24" hidden="1" customHeight="1" x14ac:dyDescent="0.25">
      <c r="A92" s="73" t="s">
        <v>495</v>
      </c>
      <c r="B92" s="81" t="s">
        <v>897</v>
      </c>
      <c r="C92" s="90">
        <v>0</v>
      </c>
      <c r="D92" s="90" t="s">
        <v>876</v>
      </c>
      <c r="E92" s="152">
        <f t="shared" si="63"/>
        <v>0</v>
      </c>
      <c r="F92" s="152">
        <f t="shared" si="64"/>
        <v>0</v>
      </c>
      <c r="G92" s="152">
        <f t="shared" si="65"/>
        <v>0</v>
      </c>
      <c r="H92" s="152" t="s">
        <v>876</v>
      </c>
      <c r="I92" s="152" t="s">
        <v>876</v>
      </c>
      <c r="J92" s="152" t="s">
        <v>876</v>
      </c>
      <c r="K92" s="152" t="s">
        <v>876</v>
      </c>
      <c r="L92" s="152" t="s">
        <v>876</v>
      </c>
      <c r="M92" s="152" t="s">
        <v>876</v>
      </c>
      <c r="N92" s="152" t="s">
        <v>876</v>
      </c>
      <c r="O92" s="152" t="s">
        <v>876</v>
      </c>
      <c r="P92" s="152" t="s">
        <v>876</v>
      </c>
      <c r="Q92" s="152" t="s">
        <v>876</v>
      </c>
      <c r="R92" s="152" t="s">
        <v>876</v>
      </c>
      <c r="S92" s="152" t="s">
        <v>876</v>
      </c>
      <c r="T92" s="152" t="s">
        <v>876</v>
      </c>
      <c r="U92" s="152" t="s">
        <v>876</v>
      </c>
      <c r="V92" s="152" t="s">
        <v>876</v>
      </c>
      <c r="W92" s="152" t="s">
        <v>876</v>
      </c>
      <c r="X92" s="152" t="s">
        <v>876</v>
      </c>
      <c r="Y92" s="152" t="s">
        <v>876</v>
      </c>
      <c r="Z92" s="152" t="s">
        <v>876</v>
      </c>
      <c r="AA92" s="152" t="s">
        <v>876</v>
      </c>
      <c r="AB92" s="152" t="s">
        <v>876</v>
      </c>
      <c r="AC92" s="152" t="s">
        <v>876</v>
      </c>
      <c r="AD92" s="152" t="s">
        <v>876</v>
      </c>
      <c r="AE92" s="152" t="s">
        <v>876</v>
      </c>
      <c r="AF92" s="152" t="s">
        <v>876</v>
      </c>
      <c r="AG92" s="152">
        <f>Ф13!AI68</f>
        <v>0</v>
      </c>
      <c r="AH92" s="152">
        <f>Ф13!AJ68</f>
        <v>0</v>
      </c>
      <c r="AI92" s="152">
        <f>Ф13!AK68</f>
        <v>0</v>
      </c>
      <c r="AJ92" s="136" t="s">
        <v>876</v>
      </c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  <c r="BI92" s="152"/>
      <c r="BJ92" s="152"/>
      <c r="BK92" s="152"/>
      <c r="BL92" s="152"/>
      <c r="BM92" s="152"/>
      <c r="BN92" s="152"/>
      <c r="BO92" s="152"/>
      <c r="BP92" s="152"/>
      <c r="BQ92" s="152"/>
      <c r="BR92" s="152"/>
      <c r="BS92" s="152"/>
      <c r="BT92" s="152"/>
      <c r="BU92" s="152"/>
      <c r="BV92" s="152"/>
      <c r="BW92" s="152"/>
      <c r="BX92" s="152"/>
      <c r="BY92" s="152"/>
      <c r="BZ92" s="152"/>
      <c r="CA92" s="152"/>
      <c r="CB92" s="152"/>
      <c r="CC92" s="152"/>
      <c r="CD92" s="90"/>
    </row>
    <row r="93" spans="1:82" ht="24" hidden="1" customHeight="1" x14ac:dyDescent="0.25">
      <c r="A93" s="73" t="s">
        <v>496</v>
      </c>
      <c r="B93" s="81" t="s">
        <v>898</v>
      </c>
      <c r="C93" s="90">
        <v>0</v>
      </c>
      <c r="D93" s="90" t="s">
        <v>876</v>
      </c>
      <c r="E93" s="152" t="e">
        <f t="shared" si="63"/>
        <v>#REF!</v>
      </c>
      <c r="F93" s="152" t="e">
        <f t="shared" si="64"/>
        <v>#REF!</v>
      </c>
      <c r="G93" s="152" t="e">
        <f t="shared" si="65"/>
        <v>#REF!</v>
      </c>
      <c r="H93" s="152" t="s">
        <v>876</v>
      </c>
      <c r="I93" s="152" t="s">
        <v>876</v>
      </c>
      <c r="J93" s="152" t="s">
        <v>876</v>
      </c>
      <c r="K93" s="152" t="s">
        <v>876</v>
      </c>
      <c r="L93" s="152" t="s">
        <v>876</v>
      </c>
      <c r="M93" s="152" t="s">
        <v>876</v>
      </c>
      <c r="N93" s="152" t="s">
        <v>876</v>
      </c>
      <c r="O93" s="152" t="s">
        <v>876</v>
      </c>
      <c r="P93" s="152" t="s">
        <v>876</v>
      </c>
      <c r="Q93" s="152" t="s">
        <v>876</v>
      </c>
      <c r="R93" s="152" t="s">
        <v>876</v>
      </c>
      <c r="S93" s="152" t="s">
        <v>876</v>
      </c>
      <c r="T93" s="152" t="s">
        <v>876</v>
      </c>
      <c r="U93" s="152" t="s">
        <v>876</v>
      </c>
      <c r="V93" s="152" t="s">
        <v>876</v>
      </c>
      <c r="W93" s="152" t="s">
        <v>876</v>
      </c>
      <c r="X93" s="152" t="s">
        <v>876</v>
      </c>
      <c r="Y93" s="152" t="s">
        <v>876</v>
      </c>
      <c r="Z93" s="152" t="s">
        <v>876</v>
      </c>
      <c r="AA93" s="152" t="s">
        <v>876</v>
      </c>
      <c r="AB93" s="152" t="s">
        <v>876</v>
      </c>
      <c r="AC93" s="152" t="s">
        <v>876</v>
      </c>
      <c r="AD93" s="152" t="s">
        <v>876</v>
      </c>
      <c r="AE93" s="152" t="s">
        <v>876</v>
      </c>
      <c r="AF93" s="152" t="s">
        <v>876</v>
      </c>
      <c r="AG93" s="152" t="e">
        <f>Ф13!#REF!</f>
        <v>#REF!</v>
      </c>
      <c r="AH93" s="152" t="e">
        <f>Ф13!#REF!</f>
        <v>#REF!</v>
      </c>
      <c r="AI93" s="152" t="e">
        <f>Ф13!#REF!</f>
        <v>#REF!</v>
      </c>
      <c r="AJ93" s="136" t="s">
        <v>876</v>
      </c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  <c r="BI93" s="152"/>
      <c r="BJ93" s="152"/>
      <c r="BK93" s="152"/>
      <c r="BL93" s="152"/>
      <c r="BM93" s="152"/>
      <c r="BN93" s="152"/>
      <c r="BO93" s="152"/>
      <c r="BP93" s="152"/>
      <c r="BQ93" s="152"/>
      <c r="BR93" s="152"/>
      <c r="BS93" s="152"/>
      <c r="BT93" s="152"/>
      <c r="BU93" s="152"/>
      <c r="BV93" s="152"/>
      <c r="BW93" s="152"/>
      <c r="BX93" s="152"/>
      <c r="BY93" s="152"/>
      <c r="BZ93" s="152"/>
      <c r="CA93" s="152"/>
      <c r="CB93" s="152"/>
      <c r="CC93" s="152"/>
      <c r="CD93" s="90"/>
    </row>
    <row r="94" spans="1:82" ht="24" hidden="1" customHeight="1" x14ac:dyDescent="0.25">
      <c r="A94" s="73" t="s">
        <v>497</v>
      </c>
      <c r="B94" s="81" t="s">
        <v>899</v>
      </c>
      <c r="C94" s="90">
        <v>0</v>
      </c>
      <c r="D94" s="90" t="s">
        <v>876</v>
      </c>
      <c r="E94" s="152" t="e">
        <f t="shared" si="63"/>
        <v>#REF!</v>
      </c>
      <c r="F94" s="152" t="e">
        <f t="shared" si="64"/>
        <v>#REF!</v>
      </c>
      <c r="G94" s="152" t="e">
        <f t="shared" si="65"/>
        <v>#REF!</v>
      </c>
      <c r="H94" s="152" t="s">
        <v>876</v>
      </c>
      <c r="I94" s="152" t="s">
        <v>876</v>
      </c>
      <c r="J94" s="152" t="s">
        <v>876</v>
      </c>
      <c r="K94" s="152" t="s">
        <v>876</v>
      </c>
      <c r="L94" s="152" t="s">
        <v>876</v>
      </c>
      <c r="M94" s="152" t="s">
        <v>876</v>
      </c>
      <c r="N94" s="152" t="s">
        <v>876</v>
      </c>
      <c r="O94" s="152" t="s">
        <v>876</v>
      </c>
      <c r="P94" s="152" t="s">
        <v>876</v>
      </c>
      <c r="Q94" s="152" t="s">
        <v>876</v>
      </c>
      <c r="R94" s="152" t="s">
        <v>876</v>
      </c>
      <c r="S94" s="152" t="s">
        <v>876</v>
      </c>
      <c r="T94" s="152" t="s">
        <v>876</v>
      </c>
      <c r="U94" s="152" t="s">
        <v>876</v>
      </c>
      <c r="V94" s="152" t="s">
        <v>876</v>
      </c>
      <c r="W94" s="152" t="s">
        <v>876</v>
      </c>
      <c r="X94" s="152" t="s">
        <v>876</v>
      </c>
      <c r="Y94" s="152" t="s">
        <v>876</v>
      </c>
      <c r="Z94" s="152" t="s">
        <v>876</v>
      </c>
      <c r="AA94" s="152" t="s">
        <v>876</v>
      </c>
      <c r="AB94" s="152" t="s">
        <v>876</v>
      </c>
      <c r="AC94" s="152" t="s">
        <v>876</v>
      </c>
      <c r="AD94" s="152" t="s">
        <v>876</v>
      </c>
      <c r="AE94" s="152" t="s">
        <v>876</v>
      </c>
      <c r="AF94" s="152" t="s">
        <v>876</v>
      </c>
      <c r="AG94" s="152" t="e">
        <f>Ф13!#REF!</f>
        <v>#REF!</v>
      </c>
      <c r="AH94" s="152" t="e">
        <f>Ф13!#REF!</f>
        <v>#REF!</v>
      </c>
      <c r="AI94" s="152" t="e">
        <f>Ф13!#REF!</f>
        <v>#REF!</v>
      </c>
      <c r="AJ94" s="136" t="s">
        <v>876</v>
      </c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2"/>
      <c r="BR94" s="152"/>
      <c r="BS94" s="152"/>
      <c r="BT94" s="152"/>
      <c r="BU94" s="152"/>
      <c r="BV94" s="152"/>
      <c r="BW94" s="152"/>
      <c r="BX94" s="152"/>
      <c r="BY94" s="152"/>
      <c r="BZ94" s="152"/>
      <c r="CA94" s="152"/>
      <c r="CB94" s="152"/>
      <c r="CC94" s="152"/>
      <c r="CD94" s="90"/>
    </row>
    <row r="95" spans="1:82" ht="24" hidden="1" customHeight="1" x14ac:dyDescent="0.25">
      <c r="A95" s="73" t="s">
        <v>498</v>
      </c>
      <c r="B95" s="81" t="s">
        <v>900</v>
      </c>
      <c r="C95" s="90">
        <v>0</v>
      </c>
      <c r="D95" s="90" t="s">
        <v>876</v>
      </c>
      <c r="E95" s="152" t="str">
        <f t="shared" si="63"/>
        <v>нд</v>
      </c>
      <c r="F95" s="152" t="str">
        <f t="shared" si="64"/>
        <v>нд</v>
      </c>
      <c r="G95" s="152" t="str">
        <f t="shared" si="65"/>
        <v>нд</v>
      </c>
      <c r="H95" s="152" t="s">
        <v>876</v>
      </c>
      <c r="I95" s="152" t="s">
        <v>876</v>
      </c>
      <c r="J95" s="152" t="s">
        <v>876</v>
      </c>
      <c r="K95" s="152" t="s">
        <v>876</v>
      </c>
      <c r="L95" s="152" t="s">
        <v>876</v>
      </c>
      <c r="M95" s="152" t="s">
        <v>876</v>
      </c>
      <c r="N95" s="152" t="s">
        <v>876</v>
      </c>
      <c r="O95" s="152" t="s">
        <v>876</v>
      </c>
      <c r="P95" s="152" t="s">
        <v>876</v>
      </c>
      <c r="Q95" s="152" t="s">
        <v>876</v>
      </c>
      <c r="R95" s="152" t="s">
        <v>876</v>
      </c>
      <c r="S95" s="152" t="s">
        <v>876</v>
      </c>
      <c r="T95" s="152" t="s">
        <v>876</v>
      </c>
      <c r="U95" s="152" t="s">
        <v>876</v>
      </c>
      <c r="V95" s="152" t="s">
        <v>876</v>
      </c>
      <c r="W95" s="152" t="s">
        <v>876</v>
      </c>
      <c r="X95" s="152" t="s">
        <v>876</v>
      </c>
      <c r="Y95" s="152" t="s">
        <v>876</v>
      </c>
      <c r="Z95" s="152" t="s">
        <v>876</v>
      </c>
      <c r="AA95" s="152" t="s">
        <v>876</v>
      </c>
      <c r="AB95" s="152" t="s">
        <v>876</v>
      </c>
      <c r="AC95" s="152" t="s">
        <v>876</v>
      </c>
      <c r="AD95" s="152" t="s">
        <v>876</v>
      </c>
      <c r="AE95" s="152" t="s">
        <v>876</v>
      </c>
      <c r="AF95" s="152" t="s">
        <v>876</v>
      </c>
      <c r="AG95" s="152" t="s">
        <v>876</v>
      </c>
      <c r="AH95" s="152" t="s">
        <v>876</v>
      </c>
      <c r="AI95" s="152" t="s">
        <v>876</v>
      </c>
      <c r="AJ95" s="136" t="s">
        <v>876</v>
      </c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2"/>
      <c r="BR95" s="152"/>
      <c r="BS95" s="152"/>
      <c r="BT95" s="152"/>
      <c r="BU95" s="152"/>
      <c r="BV95" s="152"/>
      <c r="BW95" s="152"/>
      <c r="BX95" s="152"/>
      <c r="BY95" s="152"/>
      <c r="BZ95" s="152"/>
      <c r="CA95" s="152"/>
      <c r="CB95" s="152"/>
      <c r="CC95" s="152"/>
      <c r="CD95" s="90"/>
    </row>
    <row r="96" spans="1:82" ht="24" hidden="1" customHeight="1" x14ac:dyDescent="0.25">
      <c r="A96" s="73" t="s">
        <v>499</v>
      </c>
      <c r="B96" s="81" t="s">
        <v>901</v>
      </c>
      <c r="C96" s="90">
        <v>0</v>
      </c>
      <c r="D96" s="90" t="s">
        <v>876</v>
      </c>
      <c r="E96" s="152" t="str">
        <f t="shared" si="63"/>
        <v>нд</v>
      </c>
      <c r="F96" s="152" t="str">
        <f t="shared" si="64"/>
        <v>нд</v>
      </c>
      <c r="G96" s="152" t="str">
        <f t="shared" si="65"/>
        <v>нд</v>
      </c>
      <c r="H96" s="152" t="s">
        <v>876</v>
      </c>
      <c r="I96" s="152" t="s">
        <v>876</v>
      </c>
      <c r="J96" s="152" t="s">
        <v>876</v>
      </c>
      <c r="K96" s="152" t="s">
        <v>876</v>
      </c>
      <c r="L96" s="152" t="s">
        <v>876</v>
      </c>
      <c r="M96" s="152" t="s">
        <v>876</v>
      </c>
      <c r="N96" s="152" t="s">
        <v>876</v>
      </c>
      <c r="O96" s="152" t="s">
        <v>876</v>
      </c>
      <c r="P96" s="152" t="s">
        <v>876</v>
      </c>
      <c r="Q96" s="152" t="s">
        <v>876</v>
      </c>
      <c r="R96" s="152" t="s">
        <v>876</v>
      </c>
      <c r="S96" s="152" t="s">
        <v>876</v>
      </c>
      <c r="T96" s="152" t="s">
        <v>876</v>
      </c>
      <c r="U96" s="152" t="s">
        <v>876</v>
      </c>
      <c r="V96" s="152" t="s">
        <v>876</v>
      </c>
      <c r="W96" s="152" t="s">
        <v>876</v>
      </c>
      <c r="X96" s="152" t="s">
        <v>876</v>
      </c>
      <c r="Y96" s="152" t="s">
        <v>876</v>
      </c>
      <c r="Z96" s="152" t="s">
        <v>876</v>
      </c>
      <c r="AA96" s="152" t="s">
        <v>876</v>
      </c>
      <c r="AB96" s="152" t="s">
        <v>876</v>
      </c>
      <c r="AC96" s="152" t="s">
        <v>876</v>
      </c>
      <c r="AD96" s="152" t="s">
        <v>876</v>
      </c>
      <c r="AE96" s="152" t="s">
        <v>876</v>
      </c>
      <c r="AF96" s="152" t="s">
        <v>876</v>
      </c>
      <c r="AG96" s="152" t="s">
        <v>876</v>
      </c>
      <c r="AH96" s="152" t="s">
        <v>876</v>
      </c>
      <c r="AI96" s="152" t="s">
        <v>876</v>
      </c>
      <c r="AJ96" s="136" t="s">
        <v>876</v>
      </c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2"/>
      <c r="BR96" s="152"/>
      <c r="BS96" s="152"/>
      <c r="BT96" s="152"/>
      <c r="BU96" s="152"/>
      <c r="BV96" s="152"/>
      <c r="BW96" s="152"/>
      <c r="BX96" s="152"/>
      <c r="BY96" s="152"/>
      <c r="BZ96" s="152"/>
      <c r="CA96" s="152"/>
      <c r="CB96" s="152"/>
      <c r="CC96" s="152"/>
      <c r="CD96" s="90"/>
    </row>
    <row r="97" spans="1:82" ht="24" hidden="1" customHeight="1" x14ac:dyDescent="0.25">
      <c r="A97" s="73" t="s">
        <v>902</v>
      </c>
      <c r="B97" s="81" t="s">
        <v>903</v>
      </c>
      <c r="C97" s="90">
        <v>0</v>
      </c>
      <c r="D97" s="90" t="s">
        <v>876</v>
      </c>
      <c r="E97" s="152" t="str">
        <f t="shared" si="63"/>
        <v>нд</v>
      </c>
      <c r="F97" s="152" t="str">
        <f t="shared" si="64"/>
        <v>нд</v>
      </c>
      <c r="G97" s="152" t="str">
        <f t="shared" si="65"/>
        <v>нд</v>
      </c>
      <c r="H97" s="152" t="s">
        <v>876</v>
      </c>
      <c r="I97" s="152" t="s">
        <v>876</v>
      </c>
      <c r="J97" s="152" t="s">
        <v>876</v>
      </c>
      <c r="K97" s="152" t="s">
        <v>876</v>
      </c>
      <c r="L97" s="152" t="s">
        <v>876</v>
      </c>
      <c r="M97" s="152" t="s">
        <v>876</v>
      </c>
      <c r="N97" s="152" t="s">
        <v>876</v>
      </c>
      <c r="O97" s="152" t="s">
        <v>876</v>
      </c>
      <c r="P97" s="152" t="s">
        <v>876</v>
      </c>
      <c r="Q97" s="152" t="s">
        <v>876</v>
      </c>
      <c r="R97" s="152" t="s">
        <v>876</v>
      </c>
      <c r="S97" s="152" t="s">
        <v>876</v>
      </c>
      <c r="T97" s="152" t="s">
        <v>876</v>
      </c>
      <c r="U97" s="152" t="s">
        <v>876</v>
      </c>
      <c r="V97" s="152" t="s">
        <v>876</v>
      </c>
      <c r="W97" s="152" t="s">
        <v>876</v>
      </c>
      <c r="X97" s="152" t="s">
        <v>876</v>
      </c>
      <c r="Y97" s="152" t="s">
        <v>876</v>
      </c>
      <c r="Z97" s="152" t="s">
        <v>876</v>
      </c>
      <c r="AA97" s="152" t="s">
        <v>876</v>
      </c>
      <c r="AB97" s="152" t="s">
        <v>876</v>
      </c>
      <c r="AC97" s="152" t="s">
        <v>876</v>
      </c>
      <c r="AD97" s="152" t="s">
        <v>876</v>
      </c>
      <c r="AE97" s="152" t="s">
        <v>876</v>
      </c>
      <c r="AF97" s="152" t="s">
        <v>876</v>
      </c>
      <c r="AG97" s="152" t="s">
        <v>876</v>
      </c>
      <c r="AH97" s="152" t="s">
        <v>876</v>
      </c>
      <c r="AI97" s="152" t="s">
        <v>876</v>
      </c>
      <c r="AJ97" s="136" t="s">
        <v>876</v>
      </c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2"/>
      <c r="BR97" s="152"/>
      <c r="BS97" s="152"/>
      <c r="BT97" s="152"/>
      <c r="BU97" s="152"/>
      <c r="BV97" s="152"/>
      <c r="BW97" s="152"/>
      <c r="BX97" s="152"/>
      <c r="BY97" s="152"/>
      <c r="BZ97" s="152"/>
      <c r="CA97" s="152"/>
      <c r="CB97" s="152"/>
      <c r="CC97" s="152"/>
      <c r="CD97" s="90"/>
    </row>
    <row r="98" spans="1:82" ht="24" customHeight="1" x14ac:dyDescent="0.25">
      <c r="A98" s="73" t="s">
        <v>904</v>
      </c>
      <c r="B98" s="81" t="s">
        <v>905</v>
      </c>
      <c r="C98" s="90" t="s">
        <v>876</v>
      </c>
      <c r="D98" s="90" t="s">
        <v>876</v>
      </c>
      <c r="E98" s="152">
        <v>0</v>
      </c>
      <c r="F98" s="152">
        <v>0</v>
      </c>
      <c r="G98" s="152">
        <v>0</v>
      </c>
      <c r="H98" s="152">
        <v>0</v>
      </c>
      <c r="I98" s="152">
        <v>0</v>
      </c>
      <c r="J98" s="152">
        <v>0</v>
      </c>
      <c r="K98" s="152">
        <v>0</v>
      </c>
      <c r="L98" s="152">
        <v>0</v>
      </c>
      <c r="M98" s="152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52">
        <v>0</v>
      </c>
      <c r="V98" s="152">
        <v>0</v>
      </c>
      <c r="W98" s="152">
        <v>0</v>
      </c>
      <c r="X98" s="152">
        <v>0</v>
      </c>
      <c r="Y98" s="152">
        <v>0</v>
      </c>
      <c r="Z98" s="152">
        <v>0</v>
      </c>
      <c r="AA98" s="152">
        <v>0</v>
      </c>
      <c r="AB98" s="152">
        <v>0</v>
      </c>
      <c r="AC98" s="152">
        <v>0</v>
      </c>
      <c r="AD98" s="152">
        <v>0</v>
      </c>
      <c r="AE98" s="152">
        <v>0</v>
      </c>
      <c r="AF98" s="152">
        <v>0</v>
      </c>
      <c r="AG98" s="152">
        <v>0</v>
      </c>
      <c r="AH98" s="152">
        <v>0</v>
      </c>
      <c r="AI98" s="152">
        <v>0</v>
      </c>
      <c r="AJ98" s="152">
        <v>0</v>
      </c>
      <c r="AK98" s="152">
        <v>0</v>
      </c>
      <c r="AL98" s="152">
        <v>0</v>
      </c>
      <c r="AM98" s="152">
        <v>0</v>
      </c>
      <c r="AN98" s="152">
        <v>0</v>
      </c>
      <c r="AO98" s="152">
        <v>0</v>
      </c>
      <c r="AP98" s="152">
        <v>0</v>
      </c>
      <c r="AQ98" s="152">
        <v>0</v>
      </c>
      <c r="AR98" s="152">
        <v>0</v>
      </c>
      <c r="AS98" s="152">
        <v>0</v>
      </c>
      <c r="AT98" s="152">
        <v>0</v>
      </c>
      <c r="AU98" s="152">
        <v>0</v>
      </c>
      <c r="AV98" s="152">
        <v>0</v>
      </c>
      <c r="AW98" s="152">
        <v>0</v>
      </c>
      <c r="AX98" s="152">
        <v>0</v>
      </c>
      <c r="AY98" s="152">
        <v>0</v>
      </c>
      <c r="AZ98" s="152">
        <v>0</v>
      </c>
      <c r="BA98" s="152">
        <v>0</v>
      </c>
      <c r="BB98" s="152">
        <v>0</v>
      </c>
      <c r="BC98" s="152">
        <v>0</v>
      </c>
      <c r="BD98" s="152">
        <v>0</v>
      </c>
      <c r="BE98" s="152">
        <v>0</v>
      </c>
      <c r="BF98" s="152">
        <v>0</v>
      </c>
      <c r="BG98" s="152">
        <v>0</v>
      </c>
      <c r="BH98" s="152">
        <v>0</v>
      </c>
      <c r="BI98" s="152">
        <v>0</v>
      </c>
      <c r="BJ98" s="152">
        <v>0</v>
      </c>
      <c r="BK98" s="152">
        <v>0</v>
      </c>
      <c r="BL98" s="152">
        <v>0</v>
      </c>
      <c r="BM98" s="152">
        <v>0</v>
      </c>
      <c r="BN98" s="152">
        <v>0</v>
      </c>
      <c r="BO98" s="152">
        <v>0</v>
      </c>
      <c r="BP98" s="152">
        <v>0</v>
      </c>
      <c r="BQ98" s="152">
        <v>0</v>
      </c>
      <c r="BR98" s="152">
        <v>0</v>
      </c>
      <c r="BS98" s="152">
        <v>0</v>
      </c>
      <c r="BT98" s="152">
        <v>0</v>
      </c>
      <c r="BU98" s="152">
        <v>0</v>
      </c>
      <c r="BV98" s="152">
        <v>0</v>
      </c>
      <c r="BW98" s="152">
        <v>0</v>
      </c>
      <c r="BX98" s="152">
        <v>0</v>
      </c>
      <c r="BY98" s="152">
        <v>0</v>
      </c>
      <c r="BZ98" s="152">
        <v>0</v>
      </c>
      <c r="CA98" s="152">
        <v>0</v>
      </c>
      <c r="CB98" s="152">
        <v>0</v>
      </c>
      <c r="CC98" s="152">
        <v>0</v>
      </c>
      <c r="CD98" s="90" t="s">
        <v>876</v>
      </c>
    </row>
    <row r="99" spans="1:82" ht="24" customHeight="1" x14ac:dyDescent="0.25">
      <c r="A99" s="73" t="s">
        <v>906</v>
      </c>
      <c r="B99" s="81" t="s">
        <v>907</v>
      </c>
      <c r="C99" s="90" t="s">
        <v>876</v>
      </c>
      <c r="D99" s="90" t="s">
        <v>876</v>
      </c>
      <c r="E99" s="152">
        <v>0</v>
      </c>
      <c r="F99" s="152">
        <v>0</v>
      </c>
      <c r="G99" s="152">
        <v>0</v>
      </c>
      <c r="H99" s="152">
        <v>0</v>
      </c>
      <c r="I99" s="152">
        <v>0</v>
      </c>
      <c r="J99" s="152">
        <v>0</v>
      </c>
      <c r="K99" s="152">
        <v>0</v>
      </c>
      <c r="L99" s="152">
        <v>0</v>
      </c>
      <c r="M99" s="152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52">
        <v>0</v>
      </c>
      <c r="V99" s="152">
        <v>0</v>
      </c>
      <c r="W99" s="152">
        <v>0</v>
      </c>
      <c r="X99" s="152">
        <v>0</v>
      </c>
      <c r="Y99" s="152">
        <v>0</v>
      </c>
      <c r="Z99" s="152">
        <v>0</v>
      </c>
      <c r="AA99" s="152">
        <v>0</v>
      </c>
      <c r="AB99" s="152">
        <v>0</v>
      </c>
      <c r="AC99" s="152">
        <v>0</v>
      </c>
      <c r="AD99" s="152">
        <v>0</v>
      </c>
      <c r="AE99" s="152">
        <v>0</v>
      </c>
      <c r="AF99" s="152">
        <v>0</v>
      </c>
      <c r="AG99" s="152">
        <v>0</v>
      </c>
      <c r="AH99" s="152">
        <v>0</v>
      </c>
      <c r="AI99" s="152">
        <v>0</v>
      </c>
      <c r="AJ99" s="152">
        <v>0</v>
      </c>
      <c r="AK99" s="152">
        <v>0</v>
      </c>
      <c r="AL99" s="152">
        <v>0</v>
      </c>
      <c r="AM99" s="152">
        <v>0</v>
      </c>
      <c r="AN99" s="152">
        <v>0</v>
      </c>
      <c r="AO99" s="152">
        <v>0</v>
      </c>
      <c r="AP99" s="152">
        <v>0</v>
      </c>
      <c r="AQ99" s="152">
        <v>0</v>
      </c>
      <c r="AR99" s="152">
        <v>0</v>
      </c>
      <c r="AS99" s="152">
        <v>0</v>
      </c>
      <c r="AT99" s="152">
        <v>0</v>
      </c>
      <c r="AU99" s="152">
        <v>0</v>
      </c>
      <c r="AV99" s="152">
        <v>0</v>
      </c>
      <c r="AW99" s="152">
        <v>0</v>
      </c>
      <c r="AX99" s="152">
        <v>0</v>
      </c>
      <c r="AY99" s="152">
        <v>0</v>
      </c>
      <c r="AZ99" s="152">
        <v>0</v>
      </c>
      <c r="BA99" s="152">
        <v>0</v>
      </c>
      <c r="BB99" s="152">
        <v>0</v>
      </c>
      <c r="BC99" s="152">
        <v>0</v>
      </c>
      <c r="BD99" s="152">
        <v>0</v>
      </c>
      <c r="BE99" s="152">
        <v>0</v>
      </c>
      <c r="BF99" s="152">
        <v>0</v>
      </c>
      <c r="BG99" s="152">
        <v>0</v>
      </c>
      <c r="BH99" s="152">
        <v>0</v>
      </c>
      <c r="BI99" s="152">
        <v>0</v>
      </c>
      <c r="BJ99" s="152">
        <v>0</v>
      </c>
      <c r="BK99" s="152">
        <v>0</v>
      </c>
      <c r="BL99" s="152">
        <v>0</v>
      </c>
      <c r="BM99" s="152">
        <v>0</v>
      </c>
      <c r="BN99" s="152">
        <v>0</v>
      </c>
      <c r="BO99" s="152">
        <v>0</v>
      </c>
      <c r="BP99" s="152">
        <v>0</v>
      </c>
      <c r="BQ99" s="152">
        <v>0</v>
      </c>
      <c r="BR99" s="152">
        <v>0</v>
      </c>
      <c r="BS99" s="152">
        <v>0</v>
      </c>
      <c r="BT99" s="152">
        <v>0</v>
      </c>
      <c r="BU99" s="152">
        <v>0</v>
      </c>
      <c r="BV99" s="152">
        <v>0</v>
      </c>
      <c r="BW99" s="152">
        <v>0</v>
      </c>
      <c r="BX99" s="152">
        <v>0</v>
      </c>
      <c r="BY99" s="152">
        <v>0</v>
      </c>
      <c r="BZ99" s="152">
        <v>0</v>
      </c>
      <c r="CA99" s="152">
        <v>0</v>
      </c>
      <c r="CB99" s="152">
        <v>0</v>
      </c>
      <c r="CC99" s="152">
        <v>0</v>
      </c>
      <c r="CD99" s="90" t="s">
        <v>876</v>
      </c>
    </row>
    <row r="100" spans="1:82" ht="24" customHeight="1" x14ac:dyDescent="0.25">
      <c r="A100" s="73" t="s">
        <v>908</v>
      </c>
      <c r="B100" s="81" t="s">
        <v>909</v>
      </c>
      <c r="C100" s="90" t="s">
        <v>876</v>
      </c>
      <c r="D100" s="90" t="s">
        <v>876</v>
      </c>
      <c r="E100" s="152">
        <v>0</v>
      </c>
      <c r="F100" s="152">
        <v>0</v>
      </c>
      <c r="G100" s="152">
        <v>0</v>
      </c>
      <c r="H100" s="152">
        <v>0</v>
      </c>
      <c r="I100" s="152">
        <v>0</v>
      </c>
      <c r="J100" s="152">
        <v>0</v>
      </c>
      <c r="K100" s="152">
        <v>0</v>
      </c>
      <c r="L100" s="152">
        <v>0</v>
      </c>
      <c r="M100" s="152">
        <v>0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52">
        <v>0</v>
      </c>
      <c r="V100" s="152">
        <v>0</v>
      </c>
      <c r="W100" s="152">
        <v>0</v>
      </c>
      <c r="X100" s="152">
        <v>0</v>
      </c>
      <c r="Y100" s="152">
        <v>0</v>
      </c>
      <c r="Z100" s="152">
        <v>0</v>
      </c>
      <c r="AA100" s="152">
        <v>0</v>
      </c>
      <c r="AB100" s="152">
        <v>0</v>
      </c>
      <c r="AC100" s="152">
        <v>0</v>
      </c>
      <c r="AD100" s="152">
        <v>0</v>
      </c>
      <c r="AE100" s="152">
        <v>0</v>
      </c>
      <c r="AF100" s="152">
        <v>0</v>
      </c>
      <c r="AG100" s="152">
        <v>0</v>
      </c>
      <c r="AH100" s="152">
        <v>0</v>
      </c>
      <c r="AI100" s="152">
        <v>0</v>
      </c>
      <c r="AJ100" s="152">
        <v>0</v>
      </c>
      <c r="AK100" s="152">
        <v>0</v>
      </c>
      <c r="AL100" s="152">
        <v>0</v>
      </c>
      <c r="AM100" s="152">
        <v>0</v>
      </c>
      <c r="AN100" s="152">
        <v>0</v>
      </c>
      <c r="AO100" s="152">
        <v>0</v>
      </c>
      <c r="AP100" s="152">
        <v>0</v>
      </c>
      <c r="AQ100" s="152">
        <v>0</v>
      </c>
      <c r="AR100" s="152">
        <v>0</v>
      </c>
      <c r="AS100" s="152">
        <v>0</v>
      </c>
      <c r="AT100" s="152">
        <v>0</v>
      </c>
      <c r="AU100" s="152">
        <v>0</v>
      </c>
      <c r="AV100" s="152">
        <v>0</v>
      </c>
      <c r="AW100" s="152">
        <v>0</v>
      </c>
      <c r="AX100" s="152">
        <v>0</v>
      </c>
      <c r="AY100" s="152">
        <v>0</v>
      </c>
      <c r="AZ100" s="152">
        <v>0</v>
      </c>
      <c r="BA100" s="152">
        <v>0</v>
      </c>
      <c r="BB100" s="152">
        <v>0</v>
      </c>
      <c r="BC100" s="152">
        <v>0</v>
      </c>
      <c r="BD100" s="152">
        <v>0</v>
      </c>
      <c r="BE100" s="152">
        <v>0</v>
      </c>
      <c r="BF100" s="152">
        <v>0</v>
      </c>
      <c r="BG100" s="152">
        <v>0</v>
      </c>
      <c r="BH100" s="152">
        <v>0</v>
      </c>
      <c r="BI100" s="152">
        <v>0</v>
      </c>
      <c r="BJ100" s="152">
        <v>0</v>
      </c>
      <c r="BK100" s="152">
        <v>0</v>
      </c>
      <c r="BL100" s="152">
        <v>0</v>
      </c>
      <c r="BM100" s="152">
        <v>0</v>
      </c>
      <c r="BN100" s="152">
        <v>0</v>
      </c>
      <c r="BO100" s="152">
        <v>0</v>
      </c>
      <c r="BP100" s="152">
        <v>0</v>
      </c>
      <c r="BQ100" s="152">
        <v>0</v>
      </c>
      <c r="BR100" s="152">
        <v>0</v>
      </c>
      <c r="BS100" s="152">
        <v>0</v>
      </c>
      <c r="BT100" s="152">
        <v>0</v>
      </c>
      <c r="BU100" s="152">
        <v>0</v>
      </c>
      <c r="BV100" s="152">
        <v>0</v>
      </c>
      <c r="BW100" s="152">
        <v>0</v>
      </c>
      <c r="BX100" s="152">
        <v>0</v>
      </c>
      <c r="BY100" s="152">
        <v>0</v>
      </c>
      <c r="BZ100" s="152">
        <v>0</v>
      </c>
      <c r="CA100" s="152">
        <v>0</v>
      </c>
      <c r="CB100" s="152">
        <v>0</v>
      </c>
      <c r="CC100" s="152">
        <v>0</v>
      </c>
      <c r="CD100" s="90" t="s">
        <v>876</v>
      </c>
    </row>
    <row r="101" spans="1:82" ht="24" customHeight="1" x14ac:dyDescent="0.25">
      <c r="A101" s="73" t="s">
        <v>30</v>
      </c>
      <c r="B101" s="81" t="s">
        <v>910</v>
      </c>
      <c r="C101" s="90" t="s">
        <v>876</v>
      </c>
      <c r="D101" s="90" t="s">
        <v>876</v>
      </c>
      <c r="E101" s="152">
        <v>0</v>
      </c>
      <c r="F101" s="152">
        <v>0</v>
      </c>
      <c r="G101" s="152">
        <v>0</v>
      </c>
      <c r="H101" s="152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  <c r="X101" s="152">
        <v>0</v>
      </c>
      <c r="Y101" s="152">
        <v>0</v>
      </c>
      <c r="Z101" s="152">
        <v>0</v>
      </c>
      <c r="AA101" s="152">
        <v>0</v>
      </c>
      <c r="AB101" s="152">
        <v>0</v>
      </c>
      <c r="AC101" s="152">
        <v>0</v>
      </c>
      <c r="AD101" s="152">
        <v>0</v>
      </c>
      <c r="AE101" s="152">
        <v>0</v>
      </c>
      <c r="AF101" s="152">
        <v>0</v>
      </c>
      <c r="AG101" s="152">
        <v>0</v>
      </c>
      <c r="AH101" s="152">
        <v>0</v>
      </c>
      <c r="AI101" s="152">
        <v>0</v>
      </c>
      <c r="AJ101" s="152">
        <v>0</v>
      </c>
      <c r="AK101" s="152">
        <v>0</v>
      </c>
      <c r="AL101" s="152">
        <v>0</v>
      </c>
      <c r="AM101" s="152">
        <v>0</v>
      </c>
      <c r="AN101" s="152">
        <v>0</v>
      </c>
      <c r="AO101" s="152">
        <v>0</v>
      </c>
      <c r="AP101" s="152">
        <v>0</v>
      </c>
      <c r="AQ101" s="152">
        <v>0</v>
      </c>
      <c r="AR101" s="152">
        <v>0</v>
      </c>
      <c r="AS101" s="152">
        <v>0</v>
      </c>
      <c r="AT101" s="152">
        <v>0</v>
      </c>
      <c r="AU101" s="152">
        <v>0</v>
      </c>
      <c r="AV101" s="152">
        <v>0</v>
      </c>
      <c r="AW101" s="152">
        <v>0</v>
      </c>
      <c r="AX101" s="152">
        <v>0</v>
      </c>
      <c r="AY101" s="152">
        <v>0</v>
      </c>
      <c r="AZ101" s="152">
        <v>0</v>
      </c>
      <c r="BA101" s="152">
        <v>0</v>
      </c>
      <c r="BB101" s="152">
        <v>0</v>
      </c>
      <c r="BC101" s="152">
        <v>0</v>
      </c>
      <c r="BD101" s="152">
        <v>0</v>
      </c>
      <c r="BE101" s="152">
        <v>0</v>
      </c>
      <c r="BF101" s="152">
        <v>0</v>
      </c>
      <c r="BG101" s="152">
        <v>0</v>
      </c>
      <c r="BH101" s="152">
        <v>0</v>
      </c>
      <c r="BI101" s="152">
        <v>0</v>
      </c>
      <c r="BJ101" s="152">
        <v>0</v>
      </c>
      <c r="BK101" s="152">
        <v>0</v>
      </c>
      <c r="BL101" s="152">
        <v>0</v>
      </c>
      <c r="BM101" s="152">
        <v>0</v>
      </c>
      <c r="BN101" s="152">
        <v>0</v>
      </c>
      <c r="BO101" s="152">
        <v>0</v>
      </c>
      <c r="BP101" s="152">
        <v>0</v>
      </c>
      <c r="BQ101" s="152">
        <v>0</v>
      </c>
      <c r="BR101" s="152">
        <v>0</v>
      </c>
      <c r="BS101" s="152">
        <v>0</v>
      </c>
      <c r="BT101" s="152">
        <v>0</v>
      </c>
      <c r="BU101" s="152">
        <v>0</v>
      </c>
      <c r="BV101" s="152">
        <v>0</v>
      </c>
      <c r="BW101" s="152">
        <v>0</v>
      </c>
      <c r="BX101" s="152">
        <v>0</v>
      </c>
      <c r="BY101" s="152">
        <v>0</v>
      </c>
      <c r="BZ101" s="152">
        <v>0</v>
      </c>
      <c r="CA101" s="152">
        <v>0</v>
      </c>
      <c r="CB101" s="152">
        <v>0</v>
      </c>
      <c r="CC101" s="152">
        <v>0</v>
      </c>
      <c r="CD101" s="90" t="s">
        <v>876</v>
      </c>
    </row>
    <row r="102" spans="1:82" ht="24" customHeight="1" x14ac:dyDescent="0.25">
      <c r="A102" s="73" t="s">
        <v>911</v>
      </c>
      <c r="B102" s="81" t="s">
        <v>912</v>
      </c>
      <c r="C102" s="90" t="s">
        <v>876</v>
      </c>
      <c r="D102" s="90" t="s">
        <v>876</v>
      </c>
      <c r="E102" s="152">
        <v>0</v>
      </c>
      <c r="F102" s="152">
        <v>0</v>
      </c>
      <c r="G102" s="152">
        <v>0</v>
      </c>
      <c r="H102" s="152">
        <v>0</v>
      </c>
      <c r="I102" s="152">
        <v>0</v>
      </c>
      <c r="J102" s="152">
        <v>0</v>
      </c>
      <c r="K102" s="152">
        <v>0</v>
      </c>
      <c r="L102" s="152">
        <v>0</v>
      </c>
      <c r="M102" s="152">
        <v>0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  <c r="X102" s="152">
        <v>0</v>
      </c>
      <c r="Y102" s="152">
        <v>0</v>
      </c>
      <c r="Z102" s="152">
        <v>0</v>
      </c>
      <c r="AA102" s="152">
        <v>0</v>
      </c>
      <c r="AB102" s="152">
        <v>0</v>
      </c>
      <c r="AC102" s="152">
        <v>0</v>
      </c>
      <c r="AD102" s="152">
        <v>0</v>
      </c>
      <c r="AE102" s="152">
        <v>0</v>
      </c>
      <c r="AF102" s="152">
        <v>0</v>
      </c>
      <c r="AG102" s="152">
        <v>0</v>
      </c>
      <c r="AH102" s="152">
        <v>0</v>
      </c>
      <c r="AI102" s="152">
        <v>0</v>
      </c>
      <c r="AJ102" s="152">
        <v>0</v>
      </c>
      <c r="AK102" s="152">
        <v>0</v>
      </c>
      <c r="AL102" s="152">
        <v>0</v>
      </c>
      <c r="AM102" s="152">
        <v>0</v>
      </c>
      <c r="AN102" s="152">
        <v>0</v>
      </c>
      <c r="AO102" s="152">
        <v>0</v>
      </c>
      <c r="AP102" s="152">
        <v>0</v>
      </c>
      <c r="AQ102" s="152">
        <v>0</v>
      </c>
      <c r="AR102" s="152">
        <v>0</v>
      </c>
      <c r="AS102" s="152">
        <v>0</v>
      </c>
      <c r="AT102" s="152">
        <v>0</v>
      </c>
      <c r="AU102" s="152">
        <v>0</v>
      </c>
      <c r="AV102" s="152">
        <v>0</v>
      </c>
      <c r="AW102" s="152">
        <v>0</v>
      </c>
      <c r="AX102" s="152">
        <v>0</v>
      </c>
      <c r="AY102" s="152">
        <v>0</v>
      </c>
      <c r="AZ102" s="152">
        <v>0</v>
      </c>
      <c r="BA102" s="152">
        <v>0</v>
      </c>
      <c r="BB102" s="152">
        <v>0</v>
      </c>
      <c r="BC102" s="152">
        <v>0</v>
      </c>
      <c r="BD102" s="152">
        <v>0</v>
      </c>
      <c r="BE102" s="152">
        <v>0</v>
      </c>
      <c r="BF102" s="152">
        <v>0</v>
      </c>
      <c r="BG102" s="152">
        <v>0</v>
      </c>
      <c r="BH102" s="152">
        <v>0</v>
      </c>
      <c r="BI102" s="152">
        <v>0</v>
      </c>
      <c r="BJ102" s="152">
        <v>0</v>
      </c>
      <c r="BK102" s="152">
        <v>0</v>
      </c>
      <c r="BL102" s="152">
        <v>0</v>
      </c>
      <c r="BM102" s="152">
        <v>0</v>
      </c>
      <c r="BN102" s="152">
        <v>0</v>
      </c>
      <c r="BO102" s="152">
        <v>0</v>
      </c>
      <c r="BP102" s="152">
        <v>0</v>
      </c>
      <c r="BQ102" s="152">
        <v>0</v>
      </c>
      <c r="BR102" s="152">
        <v>0</v>
      </c>
      <c r="BS102" s="152">
        <v>0</v>
      </c>
      <c r="BT102" s="152">
        <v>0</v>
      </c>
      <c r="BU102" s="152">
        <v>0</v>
      </c>
      <c r="BV102" s="152">
        <v>0</v>
      </c>
      <c r="BW102" s="152">
        <v>0</v>
      </c>
      <c r="BX102" s="152">
        <v>0</v>
      </c>
      <c r="BY102" s="152">
        <v>0</v>
      </c>
      <c r="BZ102" s="152">
        <v>0</v>
      </c>
      <c r="CA102" s="152">
        <v>0</v>
      </c>
      <c r="CB102" s="152">
        <v>0</v>
      </c>
      <c r="CC102" s="152">
        <v>0</v>
      </c>
      <c r="CD102" s="90" t="s">
        <v>876</v>
      </c>
    </row>
    <row r="103" spans="1:82" ht="24" customHeight="1" x14ac:dyDescent="0.25">
      <c r="A103" s="73" t="s">
        <v>913</v>
      </c>
      <c r="B103" s="81" t="s">
        <v>914</v>
      </c>
      <c r="C103" s="90" t="s">
        <v>876</v>
      </c>
      <c r="D103" s="90" t="s">
        <v>876</v>
      </c>
      <c r="E103" s="152">
        <v>0</v>
      </c>
      <c r="F103" s="152">
        <v>0</v>
      </c>
      <c r="G103" s="152">
        <v>0</v>
      </c>
      <c r="H103" s="152">
        <v>0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  <c r="X103" s="152">
        <v>0</v>
      </c>
      <c r="Y103" s="152">
        <v>0</v>
      </c>
      <c r="Z103" s="152">
        <v>0</v>
      </c>
      <c r="AA103" s="152">
        <v>0</v>
      </c>
      <c r="AB103" s="152">
        <v>0</v>
      </c>
      <c r="AC103" s="152">
        <v>0</v>
      </c>
      <c r="AD103" s="152">
        <v>0</v>
      </c>
      <c r="AE103" s="152">
        <v>0</v>
      </c>
      <c r="AF103" s="152">
        <v>0</v>
      </c>
      <c r="AG103" s="152">
        <v>0</v>
      </c>
      <c r="AH103" s="152">
        <v>0</v>
      </c>
      <c r="AI103" s="152">
        <v>0</v>
      </c>
      <c r="AJ103" s="152">
        <v>0</v>
      </c>
      <c r="AK103" s="152">
        <v>0</v>
      </c>
      <c r="AL103" s="152">
        <v>0</v>
      </c>
      <c r="AM103" s="152">
        <v>0</v>
      </c>
      <c r="AN103" s="152">
        <v>0</v>
      </c>
      <c r="AO103" s="152">
        <v>0</v>
      </c>
      <c r="AP103" s="152">
        <v>0</v>
      </c>
      <c r="AQ103" s="152">
        <v>0</v>
      </c>
      <c r="AR103" s="152">
        <v>0</v>
      </c>
      <c r="AS103" s="152">
        <v>0</v>
      </c>
      <c r="AT103" s="152">
        <v>0</v>
      </c>
      <c r="AU103" s="152">
        <v>0</v>
      </c>
      <c r="AV103" s="152">
        <v>0</v>
      </c>
      <c r="AW103" s="152">
        <v>0</v>
      </c>
      <c r="AX103" s="152">
        <v>0</v>
      </c>
      <c r="AY103" s="152">
        <v>0</v>
      </c>
      <c r="AZ103" s="152">
        <v>0</v>
      </c>
      <c r="BA103" s="152">
        <v>0</v>
      </c>
      <c r="BB103" s="152">
        <v>0</v>
      </c>
      <c r="BC103" s="152">
        <v>0</v>
      </c>
      <c r="BD103" s="152">
        <v>0</v>
      </c>
      <c r="BE103" s="152">
        <v>0</v>
      </c>
      <c r="BF103" s="152">
        <v>0</v>
      </c>
      <c r="BG103" s="152">
        <v>0</v>
      </c>
      <c r="BH103" s="152">
        <v>0</v>
      </c>
      <c r="BI103" s="152">
        <v>0</v>
      </c>
      <c r="BJ103" s="152">
        <v>0</v>
      </c>
      <c r="BK103" s="152">
        <v>0</v>
      </c>
      <c r="BL103" s="152">
        <v>0</v>
      </c>
      <c r="BM103" s="152">
        <v>0</v>
      </c>
      <c r="BN103" s="152">
        <v>0</v>
      </c>
      <c r="BO103" s="152">
        <v>0</v>
      </c>
      <c r="BP103" s="152">
        <v>0</v>
      </c>
      <c r="BQ103" s="152">
        <v>0</v>
      </c>
      <c r="BR103" s="152">
        <v>0</v>
      </c>
      <c r="BS103" s="152">
        <v>0</v>
      </c>
      <c r="BT103" s="152">
        <v>0</v>
      </c>
      <c r="BU103" s="152">
        <v>0</v>
      </c>
      <c r="BV103" s="152">
        <v>0</v>
      </c>
      <c r="BW103" s="152">
        <v>0</v>
      </c>
      <c r="BX103" s="152">
        <v>0</v>
      </c>
      <c r="BY103" s="152">
        <v>0</v>
      </c>
      <c r="BZ103" s="152">
        <v>0</v>
      </c>
      <c r="CA103" s="152">
        <v>0</v>
      </c>
      <c r="CB103" s="152">
        <v>0</v>
      </c>
      <c r="CC103" s="152">
        <v>0</v>
      </c>
      <c r="CD103" s="90" t="s">
        <v>876</v>
      </c>
    </row>
    <row r="104" spans="1:82" ht="24" customHeight="1" x14ac:dyDescent="0.25">
      <c r="A104" s="73" t="s">
        <v>32</v>
      </c>
      <c r="B104" s="81" t="s">
        <v>915</v>
      </c>
      <c r="C104" s="90" t="s">
        <v>876</v>
      </c>
      <c r="D104" s="90" t="s">
        <v>876</v>
      </c>
      <c r="E104" s="152">
        <f>E105</f>
        <v>0</v>
      </c>
      <c r="F104" s="152">
        <f t="shared" ref="F104:K104" si="66">F105</f>
        <v>0</v>
      </c>
      <c r="G104" s="152">
        <f t="shared" si="66"/>
        <v>0</v>
      </c>
      <c r="H104" s="152">
        <f t="shared" si="66"/>
        <v>0</v>
      </c>
      <c r="I104" s="152">
        <f t="shared" si="66"/>
        <v>0</v>
      </c>
      <c r="J104" s="152">
        <f t="shared" si="66"/>
        <v>0.63</v>
      </c>
      <c r="K104" s="152">
        <f t="shared" si="66"/>
        <v>0</v>
      </c>
      <c r="L104" s="152">
        <f t="shared" ref="L104:AQ104" si="67">L105</f>
        <v>0</v>
      </c>
      <c r="M104" s="152">
        <f t="shared" si="67"/>
        <v>0</v>
      </c>
      <c r="N104" s="152">
        <f t="shared" si="67"/>
        <v>0</v>
      </c>
      <c r="O104" s="152">
        <f t="shared" si="67"/>
        <v>0</v>
      </c>
      <c r="P104" s="152">
        <f t="shared" si="67"/>
        <v>0</v>
      </c>
      <c r="Q104" s="152">
        <f t="shared" si="67"/>
        <v>0</v>
      </c>
      <c r="R104" s="152">
        <f t="shared" si="67"/>
        <v>0</v>
      </c>
      <c r="S104" s="152">
        <f t="shared" si="67"/>
        <v>0</v>
      </c>
      <c r="T104" s="152">
        <f t="shared" si="67"/>
        <v>0</v>
      </c>
      <c r="U104" s="152">
        <f t="shared" si="67"/>
        <v>0</v>
      </c>
      <c r="V104" s="152">
        <f t="shared" si="67"/>
        <v>0</v>
      </c>
      <c r="W104" s="152">
        <f t="shared" si="67"/>
        <v>0</v>
      </c>
      <c r="X104" s="152">
        <f t="shared" si="67"/>
        <v>0.63</v>
      </c>
      <c r="Y104" s="152">
        <f t="shared" si="67"/>
        <v>0</v>
      </c>
      <c r="Z104" s="152">
        <f t="shared" si="67"/>
        <v>0</v>
      </c>
      <c r="AA104" s="152">
        <f t="shared" si="67"/>
        <v>0</v>
      </c>
      <c r="AB104" s="152">
        <f t="shared" si="67"/>
        <v>0</v>
      </c>
      <c r="AC104" s="152">
        <f t="shared" si="67"/>
        <v>0</v>
      </c>
      <c r="AD104" s="152">
        <f t="shared" si="67"/>
        <v>0</v>
      </c>
      <c r="AE104" s="152">
        <f t="shared" si="67"/>
        <v>0</v>
      </c>
      <c r="AF104" s="152">
        <f t="shared" si="67"/>
        <v>0</v>
      </c>
      <c r="AG104" s="152">
        <f t="shared" si="67"/>
        <v>0</v>
      </c>
      <c r="AH104" s="152">
        <f t="shared" si="67"/>
        <v>0</v>
      </c>
      <c r="AI104" s="152">
        <f t="shared" si="67"/>
        <v>0</v>
      </c>
      <c r="AJ104" s="152">
        <f t="shared" si="67"/>
        <v>0</v>
      </c>
      <c r="AK104" s="152">
        <f t="shared" si="67"/>
        <v>0</v>
      </c>
      <c r="AL104" s="152">
        <f t="shared" si="67"/>
        <v>0</v>
      </c>
      <c r="AM104" s="152">
        <f t="shared" si="67"/>
        <v>0</v>
      </c>
      <c r="AN104" s="152">
        <f t="shared" si="67"/>
        <v>0</v>
      </c>
      <c r="AO104" s="152">
        <f t="shared" si="67"/>
        <v>0</v>
      </c>
      <c r="AP104" s="152">
        <f t="shared" si="67"/>
        <v>0</v>
      </c>
      <c r="AQ104" s="152">
        <f t="shared" si="67"/>
        <v>0</v>
      </c>
      <c r="AR104" s="152">
        <f t="shared" ref="AR104:BW104" si="68">AR105</f>
        <v>0</v>
      </c>
      <c r="AS104" s="152">
        <f t="shared" si="68"/>
        <v>0.63</v>
      </c>
      <c r="AT104" s="152">
        <f t="shared" si="68"/>
        <v>0</v>
      </c>
      <c r="AU104" s="152">
        <f t="shared" si="68"/>
        <v>0</v>
      </c>
      <c r="AV104" s="152">
        <f t="shared" si="68"/>
        <v>0</v>
      </c>
      <c r="AW104" s="152">
        <f t="shared" si="68"/>
        <v>0</v>
      </c>
      <c r="AX104" s="152">
        <f t="shared" si="68"/>
        <v>0</v>
      </c>
      <c r="AY104" s="152">
        <f t="shared" si="68"/>
        <v>0</v>
      </c>
      <c r="AZ104" s="152">
        <f t="shared" si="68"/>
        <v>0</v>
      </c>
      <c r="BA104" s="152">
        <f t="shared" si="68"/>
        <v>0</v>
      </c>
      <c r="BB104" s="152">
        <f t="shared" si="68"/>
        <v>0</v>
      </c>
      <c r="BC104" s="152">
        <f t="shared" si="68"/>
        <v>0</v>
      </c>
      <c r="BD104" s="152">
        <f t="shared" si="68"/>
        <v>0</v>
      </c>
      <c r="BE104" s="152">
        <f t="shared" si="68"/>
        <v>0</v>
      </c>
      <c r="BF104" s="152">
        <f t="shared" si="68"/>
        <v>0</v>
      </c>
      <c r="BG104" s="152">
        <f t="shared" si="68"/>
        <v>0.63</v>
      </c>
      <c r="BH104" s="152">
        <f t="shared" si="68"/>
        <v>0</v>
      </c>
      <c r="BI104" s="152">
        <f t="shared" si="68"/>
        <v>0</v>
      </c>
      <c r="BJ104" s="152">
        <f t="shared" si="68"/>
        <v>0</v>
      </c>
      <c r="BK104" s="152">
        <f t="shared" si="68"/>
        <v>0</v>
      </c>
      <c r="BL104" s="152">
        <f t="shared" si="68"/>
        <v>0</v>
      </c>
      <c r="BM104" s="152">
        <f t="shared" si="68"/>
        <v>0</v>
      </c>
      <c r="BN104" s="152">
        <f t="shared" si="68"/>
        <v>0</v>
      </c>
      <c r="BO104" s="152">
        <f t="shared" si="68"/>
        <v>0</v>
      </c>
      <c r="BP104" s="152">
        <f t="shared" si="68"/>
        <v>0</v>
      </c>
      <c r="BQ104" s="152">
        <f t="shared" si="68"/>
        <v>0</v>
      </c>
      <c r="BR104" s="152">
        <f t="shared" si="68"/>
        <v>0</v>
      </c>
      <c r="BS104" s="152">
        <f t="shared" si="68"/>
        <v>0</v>
      </c>
      <c r="BT104" s="152">
        <f t="shared" si="68"/>
        <v>0</v>
      </c>
      <c r="BU104" s="152">
        <f t="shared" si="68"/>
        <v>0</v>
      </c>
      <c r="BV104" s="152">
        <f t="shared" si="68"/>
        <v>0</v>
      </c>
      <c r="BW104" s="152">
        <f t="shared" si="68"/>
        <v>0</v>
      </c>
      <c r="BX104" s="152">
        <f t="shared" ref="BX104:CC104" si="69">BX105</f>
        <v>0</v>
      </c>
      <c r="BY104" s="152">
        <f t="shared" si="69"/>
        <v>0</v>
      </c>
      <c r="BZ104" s="152">
        <f t="shared" si="69"/>
        <v>0</v>
      </c>
      <c r="CA104" s="152">
        <f t="shared" si="69"/>
        <v>0</v>
      </c>
      <c r="CB104" s="152">
        <f t="shared" si="69"/>
        <v>0</v>
      </c>
      <c r="CC104" s="152">
        <f t="shared" si="69"/>
        <v>0</v>
      </c>
      <c r="CD104" s="90" t="s">
        <v>876</v>
      </c>
    </row>
    <row r="105" spans="1:82" ht="28.5" customHeight="1" x14ac:dyDescent="0.25">
      <c r="A105" s="77" t="str">
        <f>Ф12!A104</f>
        <v>1.4.1</v>
      </c>
      <c r="B105" s="85" t="str">
        <f>Ф12!B104</f>
        <v>Установка новой проходной  КТП-630 кВА в район ул. Стасова, 16</v>
      </c>
      <c r="C105" s="91" t="str">
        <f>Ф12!C104</f>
        <v>L_AESK_023</v>
      </c>
      <c r="D105" s="91" t="s">
        <v>876</v>
      </c>
      <c r="E105" s="136">
        <f t="shared" ref="E105:K105" si="70">L105+S105+Z105+AG105</f>
        <v>0</v>
      </c>
      <c r="F105" s="136">
        <f t="shared" si="70"/>
        <v>0</v>
      </c>
      <c r="G105" s="136">
        <f t="shared" si="70"/>
        <v>0</v>
      </c>
      <c r="H105" s="136">
        <f t="shared" si="70"/>
        <v>0</v>
      </c>
      <c r="I105" s="136">
        <f t="shared" si="70"/>
        <v>0</v>
      </c>
      <c r="J105" s="136">
        <f t="shared" si="70"/>
        <v>0.63</v>
      </c>
      <c r="K105" s="136">
        <f t="shared" si="70"/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v>0</v>
      </c>
      <c r="R105" s="136">
        <v>0</v>
      </c>
      <c r="S105" s="136">
        <v>0</v>
      </c>
      <c r="T105" s="136">
        <v>0</v>
      </c>
      <c r="U105" s="136">
        <v>0</v>
      </c>
      <c r="V105" s="136">
        <v>0</v>
      </c>
      <c r="W105" s="136">
        <v>0</v>
      </c>
      <c r="X105" s="136">
        <v>0.63</v>
      </c>
      <c r="Y105" s="136">
        <v>0</v>
      </c>
      <c r="Z105" s="136">
        <v>0</v>
      </c>
      <c r="AA105" s="136">
        <v>0</v>
      </c>
      <c r="AB105" s="136">
        <v>0</v>
      </c>
      <c r="AC105" s="136">
        <v>0</v>
      </c>
      <c r="AD105" s="136">
        <v>0</v>
      </c>
      <c r="AE105" s="136">
        <v>0</v>
      </c>
      <c r="AF105" s="136">
        <v>0</v>
      </c>
      <c r="AG105" s="136">
        <v>0</v>
      </c>
      <c r="AH105" s="136">
        <v>0</v>
      </c>
      <c r="AI105" s="136">
        <v>0</v>
      </c>
      <c r="AJ105" s="136">
        <v>0</v>
      </c>
      <c r="AK105" s="136">
        <v>0</v>
      </c>
      <c r="AL105" s="136">
        <v>0</v>
      </c>
      <c r="AM105" s="136">
        <v>0</v>
      </c>
      <c r="AN105" s="136">
        <f t="shared" ref="AN105:AT105" si="71">AU105+BB105+BI105+BP105</f>
        <v>0</v>
      </c>
      <c r="AO105" s="136">
        <f t="shared" si="71"/>
        <v>0</v>
      </c>
      <c r="AP105" s="136">
        <f t="shared" si="71"/>
        <v>0</v>
      </c>
      <c r="AQ105" s="136">
        <f t="shared" si="71"/>
        <v>0</v>
      </c>
      <c r="AR105" s="136">
        <f t="shared" si="71"/>
        <v>0</v>
      </c>
      <c r="AS105" s="136">
        <f t="shared" si="71"/>
        <v>0.63</v>
      </c>
      <c r="AT105" s="136">
        <f t="shared" si="71"/>
        <v>0</v>
      </c>
      <c r="AU105" s="136">
        <v>0</v>
      </c>
      <c r="AV105" s="136">
        <v>0</v>
      </c>
      <c r="AW105" s="136">
        <v>0</v>
      </c>
      <c r="AX105" s="136">
        <v>0</v>
      </c>
      <c r="AY105" s="136">
        <v>0</v>
      </c>
      <c r="AZ105" s="136">
        <v>0</v>
      </c>
      <c r="BA105" s="136">
        <v>0</v>
      </c>
      <c r="BB105" s="136">
        <v>0</v>
      </c>
      <c r="BC105" s="136">
        <v>0</v>
      </c>
      <c r="BD105" s="136">
        <v>0</v>
      </c>
      <c r="BE105" s="136">
        <v>0</v>
      </c>
      <c r="BF105" s="136">
        <v>0</v>
      </c>
      <c r="BG105" s="136">
        <v>0.63</v>
      </c>
      <c r="BH105" s="136">
        <v>0</v>
      </c>
      <c r="BI105" s="136">
        <v>0</v>
      </c>
      <c r="BJ105" s="136">
        <v>0</v>
      </c>
      <c r="BK105" s="136">
        <v>0</v>
      </c>
      <c r="BL105" s="136">
        <v>0</v>
      </c>
      <c r="BM105" s="136">
        <v>0</v>
      </c>
      <c r="BN105" s="136">
        <v>0</v>
      </c>
      <c r="BO105" s="136">
        <v>0</v>
      </c>
      <c r="BP105" s="136">
        <v>0</v>
      </c>
      <c r="BQ105" s="136">
        <v>0</v>
      </c>
      <c r="BR105" s="136">
        <v>0</v>
      </c>
      <c r="BS105" s="136">
        <v>0</v>
      </c>
      <c r="BT105" s="136">
        <v>0</v>
      </c>
      <c r="BU105" s="136">
        <v>0</v>
      </c>
      <c r="BV105" s="136">
        <v>0</v>
      </c>
      <c r="BW105" s="136">
        <v>0</v>
      </c>
      <c r="BX105" s="136">
        <v>0</v>
      </c>
      <c r="BY105" s="136">
        <v>0</v>
      </c>
      <c r="BZ105" s="136">
        <v>0</v>
      </c>
      <c r="CA105" s="136">
        <v>0</v>
      </c>
      <c r="CB105" s="136">
        <v>0</v>
      </c>
      <c r="CC105" s="136">
        <v>0</v>
      </c>
      <c r="CD105" s="91" t="s">
        <v>876</v>
      </c>
    </row>
    <row r="106" spans="1:82" ht="24" customHeight="1" outlineLevel="1" x14ac:dyDescent="0.25">
      <c r="A106" s="73" t="s">
        <v>34</v>
      </c>
      <c r="B106" s="81" t="s">
        <v>916</v>
      </c>
      <c r="C106" s="90" t="s">
        <v>876</v>
      </c>
      <c r="D106" s="90" t="s">
        <v>876</v>
      </c>
      <c r="E106" s="152">
        <v>0</v>
      </c>
      <c r="F106" s="152">
        <v>0</v>
      </c>
      <c r="G106" s="152">
        <v>0</v>
      </c>
      <c r="H106" s="152">
        <v>0</v>
      </c>
      <c r="I106" s="152">
        <v>0</v>
      </c>
      <c r="J106" s="152">
        <v>0</v>
      </c>
      <c r="K106" s="152">
        <v>0</v>
      </c>
      <c r="L106" s="152">
        <v>0</v>
      </c>
      <c r="M106" s="152">
        <v>0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52">
        <v>0</v>
      </c>
      <c r="V106" s="152">
        <v>0</v>
      </c>
      <c r="W106" s="152">
        <v>0</v>
      </c>
      <c r="X106" s="152">
        <v>0</v>
      </c>
      <c r="Y106" s="152">
        <v>0</v>
      </c>
      <c r="Z106" s="152">
        <v>0</v>
      </c>
      <c r="AA106" s="152">
        <v>0</v>
      </c>
      <c r="AB106" s="152">
        <v>0</v>
      </c>
      <c r="AC106" s="152">
        <v>0</v>
      </c>
      <c r="AD106" s="152">
        <v>0</v>
      </c>
      <c r="AE106" s="152">
        <v>0</v>
      </c>
      <c r="AF106" s="152">
        <v>0</v>
      </c>
      <c r="AG106" s="152">
        <v>0</v>
      </c>
      <c r="AH106" s="152">
        <v>0</v>
      </c>
      <c r="AI106" s="152">
        <v>0</v>
      </c>
      <c r="AJ106" s="152">
        <v>0</v>
      </c>
      <c r="AK106" s="152">
        <v>0</v>
      </c>
      <c r="AL106" s="152">
        <v>0</v>
      </c>
      <c r="AM106" s="152">
        <v>0</v>
      </c>
      <c r="AN106" s="152">
        <v>0</v>
      </c>
      <c r="AO106" s="152">
        <v>0</v>
      </c>
      <c r="AP106" s="152">
        <v>0</v>
      </c>
      <c r="AQ106" s="152">
        <v>0</v>
      </c>
      <c r="AR106" s="152">
        <v>0</v>
      </c>
      <c r="AS106" s="152">
        <v>0</v>
      </c>
      <c r="AT106" s="152">
        <v>0</v>
      </c>
      <c r="AU106" s="152">
        <v>0</v>
      </c>
      <c r="AV106" s="152">
        <v>0</v>
      </c>
      <c r="AW106" s="152">
        <v>0</v>
      </c>
      <c r="AX106" s="152">
        <v>0</v>
      </c>
      <c r="AY106" s="152">
        <v>0</v>
      </c>
      <c r="AZ106" s="152">
        <v>0</v>
      </c>
      <c r="BA106" s="152">
        <v>0</v>
      </c>
      <c r="BB106" s="152">
        <v>0</v>
      </c>
      <c r="BC106" s="152">
        <v>0</v>
      </c>
      <c r="BD106" s="152">
        <v>0</v>
      </c>
      <c r="BE106" s="152">
        <v>0</v>
      </c>
      <c r="BF106" s="152">
        <v>0</v>
      </c>
      <c r="BG106" s="152">
        <v>0</v>
      </c>
      <c r="BH106" s="152">
        <v>0</v>
      </c>
      <c r="BI106" s="152">
        <v>0</v>
      </c>
      <c r="BJ106" s="152">
        <v>0</v>
      </c>
      <c r="BK106" s="152">
        <v>0</v>
      </c>
      <c r="BL106" s="152">
        <v>0</v>
      </c>
      <c r="BM106" s="152">
        <v>0</v>
      </c>
      <c r="BN106" s="152">
        <v>0</v>
      </c>
      <c r="BO106" s="152">
        <v>0</v>
      </c>
      <c r="BP106" s="152">
        <v>0</v>
      </c>
      <c r="BQ106" s="152">
        <v>0</v>
      </c>
      <c r="BR106" s="152">
        <v>0</v>
      </c>
      <c r="BS106" s="152">
        <v>0</v>
      </c>
      <c r="BT106" s="152">
        <v>0</v>
      </c>
      <c r="BU106" s="152">
        <v>0</v>
      </c>
      <c r="BV106" s="152">
        <v>0</v>
      </c>
      <c r="BW106" s="152">
        <v>0</v>
      </c>
      <c r="BX106" s="152">
        <v>0</v>
      </c>
      <c r="BY106" s="152">
        <v>0</v>
      </c>
      <c r="BZ106" s="152">
        <v>0</v>
      </c>
      <c r="CA106" s="152">
        <v>0</v>
      </c>
      <c r="CB106" s="152">
        <v>0</v>
      </c>
      <c r="CC106" s="152">
        <v>0</v>
      </c>
      <c r="CD106" s="90" t="s">
        <v>876</v>
      </c>
    </row>
    <row r="107" spans="1:82" ht="24" customHeight="1" outlineLevel="1" x14ac:dyDescent="0.25">
      <c r="A107" s="73" t="s">
        <v>36</v>
      </c>
      <c r="B107" s="81" t="s">
        <v>917</v>
      </c>
      <c r="C107" s="90" t="s">
        <v>876</v>
      </c>
      <c r="D107" s="90" t="s">
        <v>876</v>
      </c>
      <c r="E107" s="152">
        <v>0</v>
      </c>
      <c r="F107" s="152">
        <v>0</v>
      </c>
      <c r="G107" s="152">
        <v>0</v>
      </c>
      <c r="H107" s="152">
        <v>0</v>
      </c>
      <c r="I107" s="152">
        <v>0</v>
      </c>
      <c r="J107" s="152">
        <v>0</v>
      </c>
      <c r="K107" s="152">
        <v>0</v>
      </c>
      <c r="L107" s="152">
        <v>0</v>
      </c>
      <c r="M107" s="152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52">
        <v>0</v>
      </c>
      <c r="V107" s="152">
        <v>0</v>
      </c>
      <c r="W107" s="152">
        <v>0</v>
      </c>
      <c r="X107" s="152">
        <v>0</v>
      </c>
      <c r="Y107" s="152">
        <v>0</v>
      </c>
      <c r="Z107" s="152">
        <v>0</v>
      </c>
      <c r="AA107" s="152">
        <v>0</v>
      </c>
      <c r="AB107" s="152">
        <v>0</v>
      </c>
      <c r="AC107" s="152">
        <v>0</v>
      </c>
      <c r="AD107" s="152">
        <v>0</v>
      </c>
      <c r="AE107" s="152">
        <v>0</v>
      </c>
      <c r="AF107" s="152">
        <v>0</v>
      </c>
      <c r="AG107" s="152">
        <v>0</v>
      </c>
      <c r="AH107" s="152">
        <v>0</v>
      </c>
      <c r="AI107" s="152">
        <v>0</v>
      </c>
      <c r="AJ107" s="152">
        <v>0</v>
      </c>
      <c r="AK107" s="152">
        <v>0</v>
      </c>
      <c r="AL107" s="152">
        <v>0</v>
      </c>
      <c r="AM107" s="152">
        <v>0</v>
      </c>
      <c r="AN107" s="152">
        <v>0</v>
      </c>
      <c r="AO107" s="152">
        <v>0</v>
      </c>
      <c r="AP107" s="152">
        <v>0</v>
      </c>
      <c r="AQ107" s="152">
        <v>0</v>
      </c>
      <c r="AR107" s="152">
        <v>0</v>
      </c>
      <c r="AS107" s="152">
        <v>0</v>
      </c>
      <c r="AT107" s="152">
        <v>0</v>
      </c>
      <c r="AU107" s="152">
        <v>0</v>
      </c>
      <c r="AV107" s="152">
        <v>0</v>
      </c>
      <c r="AW107" s="152">
        <v>0</v>
      </c>
      <c r="AX107" s="152">
        <v>0</v>
      </c>
      <c r="AY107" s="152">
        <v>0</v>
      </c>
      <c r="AZ107" s="152">
        <v>0</v>
      </c>
      <c r="BA107" s="152">
        <v>0</v>
      </c>
      <c r="BB107" s="152">
        <v>0</v>
      </c>
      <c r="BC107" s="152">
        <v>0</v>
      </c>
      <c r="BD107" s="152">
        <v>0</v>
      </c>
      <c r="BE107" s="152">
        <v>0</v>
      </c>
      <c r="BF107" s="152">
        <v>0</v>
      </c>
      <c r="BG107" s="152">
        <v>0</v>
      </c>
      <c r="BH107" s="152">
        <v>0</v>
      </c>
      <c r="BI107" s="152">
        <v>0</v>
      </c>
      <c r="BJ107" s="152">
        <v>0</v>
      </c>
      <c r="BK107" s="152">
        <v>0</v>
      </c>
      <c r="BL107" s="152">
        <v>0</v>
      </c>
      <c r="BM107" s="152">
        <v>0</v>
      </c>
      <c r="BN107" s="152">
        <v>0</v>
      </c>
      <c r="BO107" s="152">
        <v>0</v>
      </c>
      <c r="BP107" s="152">
        <v>0</v>
      </c>
      <c r="BQ107" s="152">
        <v>0</v>
      </c>
      <c r="BR107" s="152">
        <v>0</v>
      </c>
      <c r="BS107" s="152">
        <v>0</v>
      </c>
      <c r="BT107" s="152">
        <v>0</v>
      </c>
      <c r="BU107" s="152">
        <v>0</v>
      </c>
      <c r="BV107" s="152">
        <v>0</v>
      </c>
      <c r="BW107" s="152">
        <v>0</v>
      </c>
      <c r="BX107" s="152">
        <v>0</v>
      </c>
      <c r="BY107" s="152">
        <v>0</v>
      </c>
      <c r="BZ107" s="152">
        <v>0</v>
      </c>
      <c r="CA107" s="152">
        <v>0</v>
      </c>
      <c r="CB107" s="152">
        <v>0</v>
      </c>
      <c r="CC107" s="152">
        <v>0</v>
      </c>
      <c r="CD107" s="90" t="s">
        <v>876</v>
      </c>
    </row>
    <row r="108" spans="1:82" ht="24" customHeight="1" x14ac:dyDescent="0.25">
      <c r="A108" s="143"/>
      <c r="B108" s="144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  <c r="AQ108" s="145"/>
      <c r="AR108" s="145"/>
      <c r="AS108" s="145"/>
      <c r="AT108" s="145"/>
      <c r="AU108" s="145"/>
      <c r="AV108" s="145"/>
      <c r="AW108" s="145"/>
      <c r="AX108" s="145"/>
      <c r="AY108" s="145"/>
      <c r="AZ108" s="145"/>
      <c r="BA108" s="145"/>
      <c r="BB108" s="145"/>
      <c r="BC108" s="145"/>
      <c r="BD108" s="145"/>
      <c r="BE108" s="145"/>
      <c r="BF108" s="145"/>
      <c r="BG108" s="145"/>
      <c r="BH108" s="145"/>
      <c r="BI108" s="145"/>
      <c r="BJ108" s="145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5"/>
      <c r="CA108" s="145"/>
      <c r="CB108" s="145"/>
      <c r="CC108" s="145"/>
      <c r="CD108" s="145"/>
    </row>
    <row r="109" spans="1:82" x14ac:dyDescent="0.25">
      <c r="A109" s="2" t="s">
        <v>808</v>
      </c>
    </row>
    <row r="110" spans="1:82" x14ac:dyDescent="0.25">
      <c r="A110" s="2" t="s">
        <v>809</v>
      </c>
    </row>
  </sheetData>
  <mergeCells count="33">
    <mergeCell ref="E20:K20"/>
    <mergeCell ref="L20:R20"/>
    <mergeCell ref="S20:Y20"/>
    <mergeCell ref="AN19:BV19"/>
    <mergeCell ref="BI20:BO20"/>
    <mergeCell ref="BP20:BV20"/>
    <mergeCell ref="Z20:AF20"/>
    <mergeCell ref="O15:CD15"/>
    <mergeCell ref="CD18:CD21"/>
    <mergeCell ref="O16:AB16"/>
    <mergeCell ref="AU20:BA20"/>
    <mergeCell ref="AN20:AT20"/>
    <mergeCell ref="L10:AJ10"/>
    <mergeCell ref="BW3:CD3"/>
    <mergeCell ref="BY4:CD4"/>
    <mergeCell ref="BU5:BX5"/>
    <mergeCell ref="A18:A21"/>
    <mergeCell ref="B18:B21"/>
    <mergeCell ref="C18:C21"/>
    <mergeCell ref="D18:D21"/>
    <mergeCell ref="E18:AK18"/>
    <mergeCell ref="E19:AM19"/>
    <mergeCell ref="AG20:AM20"/>
    <mergeCell ref="L11:Z11"/>
    <mergeCell ref="AL18:BV18"/>
    <mergeCell ref="BW18:CC20"/>
    <mergeCell ref="P13:Q13"/>
    <mergeCell ref="BB20:BH20"/>
    <mergeCell ref="CA2:CD2"/>
    <mergeCell ref="A7:AK7"/>
    <mergeCell ref="L8:M8"/>
    <mergeCell ref="N8:O8"/>
    <mergeCell ref="P8:Q8"/>
  </mergeCells>
  <phoneticPr fontId="16" type="noConversion"/>
  <pageMargins left="0.7" right="0.7" top="0.75" bottom="0.75" header="0.3" footer="0.3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Q108"/>
  <sheetViews>
    <sheetView view="pageBreakPreview" topLeftCell="C1" zoomScale="96" zoomScaleNormal="95" zoomScaleSheetLayoutView="96" workbookViewId="0">
      <selection activeCell="AF106" sqref="AF106"/>
    </sheetView>
  </sheetViews>
  <sheetFormatPr defaultRowHeight="15.75" outlineLevelRow="1" x14ac:dyDescent="0.25"/>
  <cols>
    <col min="1" max="1" width="7" style="1" customWidth="1"/>
    <col min="2" max="2" width="39" style="1" customWidth="1"/>
    <col min="3" max="3" width="10.7109375" style="1" customWidth="1"/>
    <col min="4" max="4" width="8.5703125" style="1" customWidth="1"/>
    <col min="5" max="59" width="4.7109375" style="1" customWidth="1"/>
    <col min="60" max="60" width="7.5703125" style="1" customWidth="1"/>
    <col min="61" max="16384" width="9.140625" style="1"/>
  </cols>
  <sheetData>
    <row r="1" spans="1:69" s="52" customFormat="1" ht="10.5" x14ac:dyDescent="0.2">
      <c r="BH1" s="53" t="s">
        <v>810</v>
      </c>
    </row>
    <row r="2" spans="1:69" s="52" customFormat="1" ht="21" customHeight="1" x14ac:dyDescent="0.2">
      <c r="BD2" s="221" t="s">
        <v>3</v>
      </c>
      <c r="BE2" s="221"/>
      <c r="BF2" s="221"/>
      <c r="BG2" s="221"/>
      <c r="BH2" s="221"/>
    </row>
    <row r="3" spans="1:69" s="52" customFormat="1" ht="21" customHeight="1" x14ac:dyDescent="0.2">
      <c r="BD3" s="54"/>
      <c r="BE3" s="54"/>
      <c r="BF3" s="54"/>
      <c r="BG3" s="54"/>
      <c r="BH3" s="54"/>
    </row>
    <row r="4" spans="1:69" s="52" customFormat="1" ht="31.5" customHeight="1" x14ac:dyDescent="0.2">
      <c r="BA4" s="186" t="s">
        <v>923</v>
      </c>
      <c r="BB4" s="186"/>
      <c r="BC4" s="186"/>
      <c r="BD4" s="186"/>
      <c r="BE4" s="186"/>
      <c r="BF4" s="186"/>
      <c r="BG4" s="186"/>
      <c r="BH4" s="186"/>
      <c r="BK4" s="156"/>
      <c r="BL4" s="156"/>
      <c r="BM4" s="156"/>
      <c r="BN4" s="156"/>
      <c r="BO4" s="156"/>
      <c r="BP4" s="156"/>
      <c r="BQ4" s="156"/>
    </row>
    <row r="5" spans="1:69" s="52" customFormat="1" ht="21" customHeight="1" x14ac:dyDescent="0.2">
      <c r="AY5" s="158"/>
      <c r="AZ5" s="158"/>
      <c r="BA5" s="158"/>
      <c r="BB5" s="158"/>
      <c r="BC5" s="187" t="str">
        <f>Ф10!R5</f>
        <v>С.Ю. Ковалевский</v>
      </c>
      <c r="BD5" s="187"/>
      <c r="BE5" s="187"/>
      <c r="BF5" s="187"/>
      <c r="BG5" s="187"/>
      <c r="BH5" s="187"/>
      <c r="BM5" s="161"/>
      <c r="BN5" s="161"/>
      <c r="BO5" s="161"/>
      <c r="BP5" s="161"/>
      <c r="BQ5" s="161"/>
    </row>
    <row r="6" spans="1:69" s="52" customFormat="1" ht="21" customHeight="1" x14ac:dyDescent="0.2">
      <c r="AY6" s="188" t="s">
        <v>924</v>
      </c>
      <c r="AZ6" s="188"/>
      <c r="BA6" s="188"/>
      <c r="BB6" s="188"/>
      <c r="BC6" s="126"/>
      <c r="BD6" s="54"/>
      <c r="BE6" s="54"/>
      <c r="BF6" s="54"/>
      <c r="BG6" s="54"/>
      <c r="BI6" s="126"/>
      <c r="BJ6" s="126"/>
      <c r="BK6" s="126"/>
      <c r="BL6" s="54"/>
      <c r="BM6" s="54"/>
      <c r="BN6" s="54"/>
      <c r="BO6" s="54"/>
      <c r="BP6" s="54"/>
      <c r="BQ6" s="54"/>
    </row>
    <row r="7" spans="1:69" s="52" customFormat="1" ht="21" customHeight="1" x14ac:dyDescent="0.2">
      <c r="BA7" s="42" t="s">
        <v>925</v>
      </c>
      <c r="BD7" s="54"/>
      <c r="BE7" s="54"/>
      <c r="BF7" s="54"/>
      <c r="BG7" s="54"/>
      <c r="BH7" s="154"/>
      <c r="BL7" s="54"/>
      <c r="BM7" s="54"/>
      <c r="BN7" s="54"/>
      <c r="BP7" s="54"/>
      <c r="BQ7" s="54"/>
    </row>
    <row r="8" spans="1:69" s="52" customFormat="1" ht="19.5" customHeight="1" x14ac:dyDescent="0.25">
      <c r="A8" s="182" t="s">
        <v>811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2"/>
      <c r="BH8" s="182"/>
    </row>
    <row r="9" spans="1:69" s="52" customFormat="1" ht="10.5" x14ac:dyDescent="0.2">
      <c r="U9" s="53" t="s">
        <v>693</v>
      </c>
      <c r="V9" s="272" t="str">
        <f>Ф15!L8</f>
        <v>2</v>
      </c>
      <c r="W9" s="273"/>
      <c r="X9" s="274" t="s">
        <v>725</v>
      </c>
      <c r="Y9" s="274"/>
      <c r="Z9" s="272" t="str">
        <f>Ф15!P8</f>
        <v>2022</v>
      </c>
      <c r="AA9" s="273"/>
      <c r="AB9" s="52" t="s">
        <v>695</v>
      </c>
    </row>
    <row r="10" spans="1:69" ht="9" customHeight="1" x14ac:dyDescent="0.25"/>
    <row r="11" spans="1:69" s="52" customFormat="1" ht="10.5" x14ac:dyDescent="0.2">
      <c r="U11" s="53" t="s">
        <v>812</v>
      </c>
      <c r="V11" s="275" t="str">
        <f>Ф15!L10</f>
        <v>Общество с ограниченной ответственностью "Артемовская электросетевая компания"</v>
      </c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</row>
    <row r="12" spans="1:69" s="56" customFormat="1" ht="10.5" customHeight="1" x14ac:dyDescent="0.15">
      <c r="V12" s="277" t="s">
        <v>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77"/>
    </row>
    <row r="13" spans="1:69" ht="9" customHeight="1" x14ac:dyDescent="0.25"/>
    <row r="14" spans="1:69" s="52" customFormat="1" ht="10.5" x14ac:dyDescent="0.2">
      <c r="Y14" s="53" t="s">
        <v>697</v>
      </c>
      <c r="Z14" s="272" t="str">
        <f>Ф15!P13</f>
        <v>2022</v>
      </c>
      <c r="AA14" s="273"/>
      <c r="AB14" s="52" t="s">
        <v>5</v>
      </c>
    </row>
    <row r="15" spans="1:69" ht="9" customHeight="1" x14ac:dyDescent="0.25"/>
    <row r="16" spans="1:69" s="52" customFormat="1" ht="26.25" customHeight="1" x14ac:dyDescent="0.2">
      <c r="X16" s="53" t="s">
        <v>698</v>
      </c>
      <c r="Y16" s="276" t="str">
        <f>Ф15!O15</f>
        <v>Приказом Министерства энергетики и газоснабжения Приморского края  № 45пр-183 от 21.10.2021 года</v>
      </c>
      <c r="Z16" s="276"/>
      <c r="AA16" s="276"/>
      <c r="AB16" s="276"/>
      <c r="AC16" s="276"/>
      <c r="AD16" s="276"/>
      <c r="AE16" s="276"/>
      <c r="AF16" s="276"/>
      <c r="AG16" s="276"/>
      <c r="AH16" s="276"/>
      <c r="AI16" s="276"/>
      <c r="AJ16" s="276"/>
      <c r="AK16" s="276"/>
      <c r="AL16" s="276"/>
      <c r="AM16" s="276"/>
      <c r="AN16" s="276"/>
      <c r="AO16" s="276"/>
      <c r="AP16" s="276"/>
      <c r="AQ16" s="276"/>
      <c r="AR16" s="276"/>
      <c r="AS16" s="276"/>
      <c r="AT16" s="276"/>
      <c r="AU16" s="276"/>
      <c r="AV16" s="276"/>
      <c r="AW16" s="276"/>
      <c r="AX16" s="276"/>
      <c r="AY16" s="276"/>
      <c r="AZ16" s="276"/>
      <c r="BA16" s="276"/>
      <c r="BB16" s="276"/>
      <c r="BC16" s="276"/>
      <c r="BD16" s="276"/>
      <c r="BE16" s="276"/>
      <c r="BF16" s="276"/>
      <c r="BG16" s="276"/>
      <c r="BH16" s="276"/>
    </row>
    <row r="17" spans="1:60" s="56" customFormat="1" ht="8.25" x14ac:dyDescent="0.15">
      <c r="Y17" s="277" t="s">
        <v>6</v>
      </c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</row>
    <row r="18" spans="1:60" s="52" customFormat="1" ht="9" customHeight="1" x14ac:dyDescent="0.2">
      <c r="E18" s="58"/>
      <c r="F18" s="58"/>
      <c r="G18" s="58"/>
      <c r="H18" s="58"/>
      <c r="I18" s="58"/>
    </row>
    <row r="19" spans="1:60" s="56" customFormat="1" ht="15" customHeight="1" x14ac:dyDescent="0.15">
      <c r="A19" s="264" t="s">
        <v>699</v>
      </c>
      <c r="B19" s="264" t="s">
        <v>700</v>
      </c>
      <c r="C19" s="264" t="s">
        <v>701</v>
      </c>
      <c r="D19" s="264" t="s">
        <v>813</v>
      </c>
      <c r="E19" s="266" t="s">
        <v>996</v>
      </c>
      <c r="F19" s="267"/>
      <c r="G19" s="267"/>
      <c r="H19" s="267"/>
      <c r="I19" s="267"/>
      <c r="J19" s="267"/>
      <c r="K19" s="267"/>
      <c r="L19" s="267"/>
      <c r="M19" s="267"/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  <c r="Y19" s="267"/>
      <c r="Z19" s="267"/>
      <c r="AA19" s="267"/>
      <c r="AB19" s="267"/>
      <c r="AC19" s="267"/>
      <c r="AD19" s="267"/>
      <c r="AE19" s="267"/>
      <c r="AF19" s="267"/>
      <c r="AG19" s="267"/>
      <c r="AH19" s="267"/>
      <c r="AI19" s="267"/>
      <c r="AJ19" s="267"/>
      <c r="AK19" s="267"/>
      <c r="AL19" s="267"/>
      <c r="AM19" s="267"/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8"/>
      <c r="BC19" s="278" t="s">
        <v>804</v>
      </c>
      <c r="BD19" s="279"/>
      <c r="BE19" s="279"/>
      <c r="BF19" s="279"/>
      <c r="BG19" s="280"/>
      <c r="BH19" s="264" t="s">
        <v>705</v>
      </c>
    </row>
    <row r="20" spans="1:60" s="56" customFormat="1" ht="15" customHeight="1" x14ac:dyDescent="0.15">
      <c r="A20" s="265"/>
      <c r="B20" s="265"/>
      <c r="C20" s="265"/>
      <c r="D20" s="265"/>
      <c r="E20" s="269" t="s">
        <v>0</v>
      </c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1"/>
      <c r="AD20" s="269" t="s">
        <v>1</v>
      </c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1"/>
      <c r="BC20" s="281"/>
      <c r="BD20" s="282"/>
      <c r="BE20" s="282"/>
      <c r="BF20" s="282"/>
      <c r="BG20" s="283"/>
      <c r="BH20" s="265"/>
    </row>
    <row r="21" spans="1:60" s="56" customFormat="1" ht="15" customHeight="1" x14ac:dyDescent="0.15">
      <c r="A21" s="265"/>
      <c r="B21" s="265"/>
      <c r="C21" s="265"/>
      <c r="D21" s="265"/>
      <c r="E21" s="269" t="s">
        <v>706</v>
      </c>
      <c r="F21" s="270"/>
      <c r="G21" s="270"/>
      <c r="H21" s="270"/>
      <c r="I21" s="271"/>
      <c r="J21" s="269" t="s">
        <v>707</v>
      </c>
      <c r="K21" s="270"/>
      <c r="L21" s="270"/>
      <c r="M21" s="270"/>
      <c r="N21" s="271"/>
      <c r="O21" s="269" t="s">
        <v>708</v>
      </c>
      <c r="P21" s="270"/>
      <c r="Q21" s="270"/>
      <c r="R21" s="270"/>
      <c r="S21" s="271"/>
      <c r="T21" s="269" t="s">
        <v>709</v>
      </c>
      <c r="U21" s="270"/>
      <c r="V21" s="270"/>
      <c r="W21" s="270"/>
      <c r="X21" s="271"/>
      <c r="Y21" s="269" t="s">
        <v>710</v>
      </c>
      <c r="Z21" s="270"/>
      <c r="AA21" s="270"/>
      <c r="AB21" s="270"/>
      <c r="AC21" s="271"/>
      <c r="AD21" s="269" t="s">
        <v>706</v>
      </c>
      <c r="AE21" s="270"/>
      <c r="AF21" s="270"/>
      <c r="AG21" s="270"/>
      <c r="AH21" s="271"/>
      <c r="AI21" s="269" t="s">
        <v>707</v>
      </c>
      <c r="AJ21" s="270"/>
      <c r="AK21" s="270"/>
      <c r="AL21" s="270"/>
      <c r="AM21" s="271"/>
      <c r="AN21" s="269" t="s">
        <v>708</v>
      </c>
      <c r="AO21" s="270"/>
      <c r="AP21" s="270"/>
      <c r="AQ21" s="270"/>
      <c r="AR21" s="271"/>
      <c r="AS21" s="269" t="s">
        <v>709</v>
      </c>
      <c r="AT21" s="270"/>
      <c r="AU21" s="270"/>
      <c r="AV21" s="270"/>
      <c r="AW21" s="271"/>
      <c r="AX21" s="269" t="s">
        <v>710</v>
      </c>
      <c r="AY21" s="270"/>
      <c r="AZ21" s="270"/>
      <c r="BA21" s="270"/>
      <c r="BB21" s="271"/>
      <c r="BC21" s="284"/>
      <c r="BD21" s="285"/>
      <c r="BE21" s="285"/>
      <c r="BF21" s="285"/>
      <c r="BG21" s="286"/>
      <c r="BH21" s="265"/>
    </row>
    <row r="22" spans="1:60" s="56" customFormat="1" ht="33" customHeight="1" x14ac:dyDescent="0.15">
      <c r="A22" s="265"/>
      <c r="B22" s="265"/>
      <c r="C22" s="265"/>
      <c r="D22" s="265"/>
      <c r="E22" s="67" t="s">
        <v>739</v>
      </c>
      <c r="F22" s="67" t="s">
        <v>740</v>
      </c>
      <c r="G22" s="67" t="s">
        <v>741</v>
      </c>
      <c r="H22" s="67" t="s">
        <v>346</v>
      </c>
      <c r="I22" s="67" t="s">
        <v>742</v>
      </c>
      <c r="J22" s="67" t="s">
        <v>739</v>
      </c>
      <c r="K22" s="67" t="s">
        <v>740</v>
      </c>
      <c r="L22" s="67" t="s">
        <v>741</v>
      </c>
      <c r="M22" s="67" t="s">
        <v>346</v>
      </c>
      <c r="N22" s="67" t="s">
        <v>742</v>
      </c>
      <c r="O22" s="67" t="s">
        <v>739</v>
      </c>
      <c r="P22" s="67" t="s">
        <v>740</v>
      </c>
      <c r="Q22" s="67" t="s">
        <v>741</v>
      </c>
      <c r="R22" s="67" t="s">
        <v>346</v>
      </c>
      <c r="S22" s="67" t="s">
        <v>742</v>
      </c>
      <c r="T22" s="67" t="s">
        <v>739</v>
      </c>
      <c r="U22" s="67" t="s">
        <v>740</v>
      </c>
      <c r="V22" s="67" t="s">
        <v>741</v>
      </c>
      <c r="W22" s="67" t="s">
        <v>346</v>
      </c>
      <c r="X22" s="67" t="s">
        <v>742</v>
      </c>
      <c r="Y22" s="67" t="s">
        <v>739</v>
      </c>
      <c r="Z22" s="67" t="s">
        <v>740</v>
      </c>
      <c r="AA22" s="67" t="s">
        <v>741</v>
      </c>
      <c r="AB22" s="67" t="s">
        <v>346</v>
      </c>
      <c r="AC22" s="67" t="s">
        <v>742</v>
      </c>
      <c r="AD22" s="67" t="s">
        <v>739</v>
      </c>
      <c r="AE22" s="67" t="s">
        <v>740</v>
      </c>
      <c r="AF22" s="67" t="s">
        <v>741</v>
      </c>
      <c r="AG22" s="67" t="s">
        <v>346</v>
      </c>
      <c r="AH22" s="67" t="s">
        <v>742</v>
      </c>
      <c r="AI22" s="67" t="s">
        <v>739</v>
      </c>
      <c r="AJ22" s="67" t="s">
        <v>740</v>
      </c>
      <c r="AK22" s="67" t="s">
        <v>741</v>
      </c>
      <c r="AL22" s="67" t="s">
        <v>346</v>
      </c>
      <c r="AM22" s="67" t="s">
        <v>742</v>
      </c>
      <c r="AN22" s="67" t="s">
        <v>739</v>
      </c>
      <c r="AO22" s="67" t="s">
        <v>740</v>
      </c>
      <c r="AP22" s="67" t="s">
        <v>741</v>
      </c>
      <c r="AQ22" s="67" t="s">
        <v>346</v>
      </c>
      <c r="AR22" s="67" t="s">
        <v>742</v>
      </c>
      <c r="AS22" s="67" t="s">
        <v>739</v>
      </c>
      <c r="AT22" s="67" t="s">
        <v>740</v>
      </c>
      <c r="AU22" s="67" t="s">
        <v>741</v>
      </c>
      <c r="AV22" s="67" t="s">
        <v>346</v>
      </c>
      <c r="AW22" s="67" t="s">
        <v>742</v>
      </c>
      <c r="AX22" s="67" t="s">
        <v>739</v>
      </c>
      <c r="AY22" s="67" t="s">
        <v>740</v>
      </c>
      <c r="AZ22" s="67" t="s">
        <v>741</v>
      </c>
      <c r="BA22" s="67" t="s">
        <v>346</v>
      </c>
      <c r="BB22" s="67" t="s">
        <v>742</v>
      </c>
      <c r="BC22" s="67" t="s">
        <v>739</v>
      </c>
      <c r="BD22" s="67" t="s">
        <v>740</v>
      </c>
      <c r="BE22" s="67" t="s">
        <v>741</v>
      </c>
      <c r="BF22" s="67" t="s">
        <v>346</v>
      </c>
      <c r="BG22" s="67" t="s">
        <v>742</v>
      </c>
      <c r="BH22" s="265"/>
    </row>
    <row r="23" spans="1:60" s="56" customFormat="1" ht="8.25" x14ac:dyDescent="0.15">
      <c r="A23" s="68">
        <v>1</v>
      </c>
      <c r="B23" s="68">
        <v>2</v>
      </c>
      <c r="C23" s="68">
        <v>3</v>
      </c>
      <c r="D23" s="68">
        <v>4</v>
      </c>
      <c r="E23" s="68" t="s">
        <v>159</v>
      </c>
      <c r="F23" s="68" t="s">
        <v>164</v>
      </c>
      <c r="G23" s="68" t="s">
        <v>165</v>
      </c>
      <c r="H23" s="68" t="s">
        <v>166</v>
      </c>
      <c r="I23" s="68" t="s">
        <v>167</v>
      </c>
      <c r="J23" s="68" t="s">
        <v>161</v>
      </c>
      <c r="K23" s="68" t="s">
        <v>162</v>
      </c>
      <c r="L23" s="68" t="s">
        <v>163</v>
      </c>
      <c r="M23" s="68" t="s">
        <v>743</v>
      </c>
      <c r="N23" s="68" t="s">
        <v>744</v>
      </c>
      <c r="O23" s="68" t="s">
        <v>747</v>
      </c>
      <c r="P23" s="68" t="s">
        <v>748</v>
      </c>
      <c r="Q23" s="68" t="s">
        <v>749</v>
      </c>
      <c r="R23" s="68" t="s">
        <v>750</v>
      </c>
      <c r="S23" s="68" t="s">
        <v>751</v>
      </c>
      <c r="T23" s="68" t="s">
        <v>754</v>
      </c>
      <c r="U23" s="68" t="s">
        <v>755</v>
      </c>
      <c r="V23" s="68" t="s">
        <v>756</v>
      </c>
      <c r="W23" s="68" t="s">
        <v>757</v>
      </c>
      <c r="X23" s="68" t="s">
        <v>758</v>
      </c>
      <c r="Y23" s="68" t="s">
        <v>761</v>
      </c>
      <c r="Z23" s="68" t="s">
        <v>762</v>
      </c>
      <c r="AA23" s="68" t="s">
        <v>763</v>
      </c>
      <c r="AB23" s="68" t="s">
        <v>764</v>
      </c>
      <c r="AC23" s="68" t="s">
        <v>765</v>
      </c>
      <c r="AD23" s="68" t="s">
        <v>176</v>
      </c>
      <c r="AE23" s="68" t="s">
        <v>180</v>
      </c>
      <c r="AF23" s="68" t="s">
        <v>182</v>
      </c>
      <c r="AG23" s="68" t="s">
        <v>184</v>
      </c>
      <c r="AH23" s="68" t="s">
        <v>186</v>
      </c>
      <c r="AI23" s="68" t="s">
        <v>177</v>
      </c>
      <c r="AJ23" s="68" t="s">
        <v>178</v>
      </c>
      <c r="AK23" s="68" t="s">
        <v>179</v>
      </c>
      <c r="AL23" s="68" t="s">
        <v>768</v>
      </c>
      <c r="AM23" s="68" t="s">
        <v>769</v>
      </c>
      <c r="AN23" s="68" t="s">
        <v>772</v>
      </c>
      <c r="AO23" s="68" t="s">
        <v>773</v>
      </c>
      <c r="AP23" s="68" t="s">
        <v>774</v>
      </c>
      <c r="AQ23" s="68" t="s">
        <v>775</v>
      </c>
      <c r="AR23" s="68" t="s">
        <v>776</v>
      </c>
      <c r="AS23" s="68" t="s">
        <v>779</v>
      </c>
      <c r="AT23" s="68" t="s">
        <v>780</v>
      </c>
      <c r="AU23" s="68" t="s">
        <v>781</v>
      </c>
      <c r="AV23" s="68" t="s">
        <v>782</v>
      </c>
      <c r="AW23" s="68" t="s">
        <v>783</v>
      </c>
      <c r="AX23" s="68" t="s">
        <v>786</v>
      </c>
      <c r="AY23" s="68" t="s">
        <v>787</v>
      </c>
      <c r="AZ23" s="68" t="s">
        <v>788</v>
      </c>
      <c r="BA23" s="68" t="s">
        <v>789</v>
      </c>
      <c r="BB23" s="68" t="s">
        <v>790</v>
      </c>
      <c r="BC23" s="68" t="s">
        <v>199</v>
      </c>
      <c r="BD23" s="68" t="s">
        <v>203</v>
      </c>
      <c r="BE23" s="68" t="s">
        <v>204</v>
      </c>
      <c r="BF23" s="68" t="s">
        <v>205</v>
      </c>
      <c r="BG23" s="68" t="s">
        <v>206</v>
      </c>
      <c r="BH23" s="68">
        <v>8</v>
      </c>
    </row>
    <row r="24" spans="1:60" s="56" customFormat="1" ht="26.25" customHeight="1" x14ac:dyDescent="0.15">
      <c r="A24" s="70" t="s">
        <v>838</v>
      </c>
      <c r="B24" s="78" t="s">
        <v>712</v>
      </c>
      <c r="C24" s="92" t="s">
        <v>876</v>
      </c>
      <c r="D24" s="92" t="str">
        <f>D25</f>
        <v>нд</v>
      </c>
      <c r="E24" s="139">
        <f>E26+E28</f>
        <v>0</v>
      </c>
      <c r="F24" s="139">
        <f t="shared" ref="F24:BG24" si="0">F26+F28</f>
        <v>0</v>
      </c>
      <c r="G24" s="139">
        <f t="shared" si="0"/>
        <v>15.362999999999998</v>
      </c>
      <c r="H24" s="139">
        <f t="shared" si="0"/>
        <v>3.15</v>
      </c>
      <c r="I24" s="139">
        <f t="shared" si="0"/>
        <v>0</v>
      </c>
      <c r="J24" s="139">
        <f t="shared" si="0"/>
        <v>0</v>
      </c>
      <c r="K24" s="139">
        <f t="shared" si="0"/>
        <v>0</v>
      </c>
      <c r="L24" s="139">
        <f t="shared" si="0"/>
        <v>2.59</v>
      </c>
      <c r="M24" s="139">
        <f t="shared" si="0"/>
        <v>0.63</v>
      </c>
      <c r="N24" s="139">
        <f t="shared" si="0"/>
        <v>0</v>
      </c>
      <c r="O24" s="139">
        <f t="shared" si="0"/>
        <v>0</v>
      </c>
      <c r="P24" s="139">
        <f t="shared" si="0"/>
        <v>0</v>
      </c>
      <c r="Q24" s="139">
        <f t="shared" si="0"/>
        <v>2.0830000000000002</v>
      </c>
      <c r="R24" s="139">
        <f t="shared" si="0"/>
        <v>0.63</v>
      </c>
      <c r="S24" s="139">
        <f t="shared" si="0"/>
        <v>0</v>
      </c>
      <c r="T24" s="139">
        <f t="shared" si="0"/>
        <v>0</v>
      </c>
      <c r="U24" s="139">
        <f t="shared" si="0"/>
        <v>0</v>
      </c>
      <c r="V24" s="139">
        <f t="shared" si="0"/>
        <v>6.22</v>
      </c>
      <c r="W24" s="139">
        <f t="shared" si="0"/>
        <v>0</v>
      </c>
      <c r="X24" s="139">
        <f t="shared" si="0"/>
        <v>0</v>
      </c>
      <c r="Y24" s="139">
        <f t="shared" si="0"/>
        <v>0</v>
      </c>
      <c r="Z24" s="139">
        <f t="shared" si="0"/>
        <v>0</v>
      </c>
      <c r="AA24" s="139">
        <f t="shared" si="0"/>
        <v>4.47</v>
      </c>
      <c r="AB24" s="139">
        <f t="shared" si="0"/>
        <v>1.8900000000000001</v>
      </c>
      <c r="AC24" s="139">
        <f t="shared" si="0"/>
        <v>0</v>
      </c>
      <c r="AD24" s="139">
        <f t="shared" si="0"/>
        <v>0</v>
      </c>
      <c r="AE24" s="139">
        <f t="shared" si="0"/>
        <v>0</v>
      </c>
      <c r="AF24" s="139">
        <f t="shared" si="0"/>
        <v>4.673</v>
      </c>
      <c r="AG24" s="139">
        <f t="shared" si="0"/>
        <v>1.26</v>
      </c>
      <c r="AH24" s="139">
        <f t="shared" si="0"/>
        <v>0</v>
      </c>
      <c r="AI24" s="139">
        <f t="shared" si="0"/>
        <v>0</v>
      </c>
      <c r="AJ24" s="139">
        <f t="shared" si="0"/>
        <v>0</v>
      </c>
      <c r="AK24" s="139">
        <f t="shared" si="0"/>
        <v>2.59</v>
      </c>
      <c r="AL24" s="139">
        <f t="shared" si="0"/>
        <v>0.63</v>
      </c>
      <c r="AM24" s="139">
        <f t="shared" si="0"/>
        <v>0</v>
      </c>
      <c r="AN24" s="139">
        <f t="shared" si="0"/>
        <v>0</v>
      </c>
      <c r="AO24" s="139">
        <f t="shared" si="0"/>
        <v>0</v>
      </c>
      <c r="AP24" s="139">
        <f t="shared" si="0"/>
        <v>2.0830000000000002</v>
      </c>
      <c r="AQ24" s="139">
        <f t="shared" si="0"/>
        <v>0.63</v>
      </c>
      <c r="AR24" s="139">
        <f t="shared" si="0"/>
        <v>0</v>
      </c>
      <c r="AS24" s="139">
        <f t="shared" si="0"/>
        <v>0</v>
      </c>
      <c r="AT24" s="139">
        <f t="shared" si="0"/>
        <v>0</v>
      </c>
      <c r="AU24" s="139">
        <f t="shared" si="0"/>
        <v>0</v>
      </c>
      <c r="AV24" s="139">
        <f t="shared" si="0"/>
        <v>0</v>
      </c>
      <c r="AW24" s="139">
        <f t="shared" si="0"/>
        <v>0</v>
      </c>
      <c r="AX24" s="139">
        <f t="shared" si="0"/>
        <v>0</v>
      </c>
      <c r="AY24" s="139">
        <f t="shared" si="0"/>
        <v>0</v>
      </c>
      <c r="AZ24" s="139">
        <f t="shared" si="0"/>
        <v>0</v>
      </c>
      <c r="BA24" s="139">
        <f t="shared" si="0"/>
        <v>0</v>
      </c>
      <c r="BB24" s="139">
        <f t="shared" si="0"/>
        <v>0</v>
      </c>
      <c r="BC24" s="139">
        <f t="shared" si="0"/>
        <v>0</v>
      </c>
      <c r="BD24" s="139">
        <f t="shared" si="0"/>
        <v>0</v>
      </c>
      <c r="BE24" s="139">
        <f t="shared" si="0"/>
        <v>0</v>
      </c>
      <c r="BF24" s="139">
        <f t="shared" si="0"/>
        <v>0</v>
      </c>
      <c r="BG24" s="139">
        <f t="shared" si="0"/>
        <v>0</v>
      </c>
      <c r="BH24" s="92" t="str">
        <f>BH25</f>
        <v>нд</v>
      </c>
    </row>
    <row r="25" spans="1:60" s="56" customFormat="1" ht="16.5" customHeight="1" x14ac:dyDescent="0.15">
      <c r="A25" s="72" t="s">
        <v>839</v>
      </c>
      <c r="B25" s="80" t="s">
        <v>840</v>
      </c>
      <c r="C25" s="94" t="s">
        <v>876</v>
      </c>
      <c r="D25" s="94" t="str">
        <f>D32</f>
        <v>нд</v>
      </c>
      <c r="E25" s="138">
        <f>E32</f>
        <v>0</v>
      </c>
      <c r="F25" s="138">
        <f t="shared" ref="F25:BG25" si="1">F32</f>
        <v>0</v>
      </c>
      <c r="G25" s="138">
        <f t="shared" si="1"/>
        <v>0</v>
      </c>
      <c r="H25" s="138">
        <f t="shared" si="1"/>
        <v>0</v>
      </c>
      <c r="I25" s="138">
        <f t="shared" si="1"/>
        <v>0</v>
      </c>
      <c r="J25" s="138">
        <f t="shared" si="1"/>
        <v>0</v>
      </c>
      <c r="K25" s="138">
        <f t="shared" si="1"/>
        <v>0</v>
      </c>
      <c r="L25" s="138">
        <f t="shared" si="1"/>
        <v>0</v>
      </c>
      <c r="M25" s="138">
        <f t="shared" si="1"/>
        <v>0</v>
      </c>
      <c r="N25" s="138">
        <f t="shared" si="1"/>
        <v>0</v>
      </c>
      <c r="O25" s="138">
        <f t="shared" si="1"/>
        <v>0</v>
      </c>
      <c r="P25" s="138">
        <f t="shared" si="1"/>
        <v>0</v>
      </c>
      <c r="Q25" s="138">
        <f t="shared" si="1"/>
        <v>0</v>
      </c>
      <c r="R25" s="138">
        <f t="shared" si="1"/>
        <v>0</v>
      </c>
      <c r="S25" s="138">
        <f t="shared" si="1"/>
        <v>0</v>
      </c>
      <c r="T25" s="138">
        <f t="shared" si="1"/>
        <v>0</v>
      </c>
      <c r="U25" s="138">
        <f t="shared" si="1"/>
        <v>0</v>
      </c>
      <c r="V25" s="138">
        <f t="shared" si="1"/>
        <v>0</v>
      </c>
      <c r="W25" s="138">
        <f t="shared" si="1"/>
        <v>0</v>
      </c>
      <c r="X25" s="138">
        <f t="shared" si="1"/>
        <v>0</v>
      </c>
      <c r="Y25" s="138">
        <f t="shared" si="1"/>
        <v>0</v>
      </c>
      <c r="Z25" s="138">
        <f t="shared" si="1"/>
        <v>0</v>
      </c>
      <c r="AA25" s="138">
        <f t="shared" si="1"/>
        <v>0</v>
      </c>
      <c r="AB25" s="138">
        <f t="shared" si="1"/>
        <v>0</v>
      </c>
      <c r="AC25" s="138">
        <f t="shared" si="1"/>
        <v>0</v>
      </c>
      <c r="AD25" s="138">
        <f t="shared" si="1"/>
        <v>0</v>
      </c>
      <c r="AE25" s="138">
        <f t="shared" si="1"/>
        <v>0</v>
      </c>
      <c r="AF25" s="138">
        <f t="shared" si="1"/>
        <v>0</v>
      </c>
      <c r="AG25" s="138">
        <f t="shared" si="1"/>
        <v>0</v>
      </c>
      <c r="AH25" s="138">
        <f t="shared" si="1"/>
        <v>0</v>
      </c>
      <c r="AI25" s="138">
        <f t="shared" si="1"/>
        <v>0</v>
      </c>
      <c r="AJ25" s="138">
        <f t="shared" si="1"/>
        <v>0</v>
      </c>
      <c r="AK25" s="138">
        <f t="shared" si="1"/>
        <v>0</v>
      </c>
      <c r="AL25" s="138">
        <f t="shared" si="1"/>
        <v>0</v>
      </c>
      <c r="AM25" s="138">
        <f t="shared" si="1"/>
        <v>0</v>
      </c>
      <c r="AN25" s="138">
        <f t="shared" si="1"/>
        <v>0</v>
      </c>
      <c r="AO25" s="138">
        <f t="shared" si="1"/>
        <v>0</v>
      </c>
      <c r="AP25" s="138">
        <f t="shared" si="1"/>
        <v>0</v>
      </c>
      <c r="AQ25" s="138">
        <f t="shared" si="1"/>
        <v>0</v>
      </c>
      <c r="AR25" s="138">
        <f t="shared" si="1"/>
        <v>0</v>
      </c>
      <c r="AS25" s="138">
        <f t="shared" si="1"/>
        <v>0</v>
      </c>
      <c r="AT25" s="138">
        <f t="shared" si="1"/>
        <v>0</v>
      </c>
      <c r="AU25" s="138">
        <f t="shared" si="1"/>
        <v>0</v>
      </c>
      <c r="AV25" s="138">
        <f t="shared" si="1"/>
        <v>0</v>
      </c>
      <c r="AW25" s="138">
        <f t="shared" si="1"/>
        <v>0</v>
      </c>
      <c r="AX25" s="138">
        <f t="shared" si="1"/>
        <v>0</v>
      </c>
      <c r="AY25" s="138">
        <f t="shared" si="1"/>
        <v>0</v>
      </c>
      <c r="AZ25" s="138">
        <f t="shared" si="1"/>
        <v>0</v>
      </c>
      <c r="BA25" s="138">
        <f t="shared" si="1"/>
        <v>0</v>
      </c>
      <c r="BB25" s="138">
        <f t="shared" si="1"/>
        <v>0</v>
      </c>
      <c r="BC25" s="138">
        <f t="shared" si="1"/>
        <v>0</v>
      </c>
      <c r="BD25" s="138">
        <f t="shared" si="1"/>
        <v>0</v>
      </c>
      <c r="BE25" s="138">
        <f t="shared" si="1"/>
        <v>0</v>
      </c>
      <c r="BF25" s="138">
        <f t="shared" si="1"/>
        <v>0</v>
      </c>
      <c r="BG25" s="138">
        <f t="shared" si="1"/>
        <v>0</v>
      </c>
      <c r="BH25" s="94" t="str">
        <f>BH32</f>
        <v>нд</v>
      </c>
    </row>
    <row r="26" spans="1:60" ht="25.5" customHeight="1" x14ac:dyDescent="0.25">
      <c r="A26" s="72" t="s">
        <v>841</v>
      </c>
      <c r="B26" s="80" t="s">
        <v>842</v>
      </c>
      <c r="C26" s="94" t="s">
        <v>876</v>
      </c>
      <c r="D26" s="94" t="s">
        <v>876</v>
      </c>
      <c r="E26" s="138">
        <f>E57</f>
        <v>0</v>
      </c>
      <c r="F26" s="138">
        <f t="shared" ref="F26:BG26" si="2">F57</f>
        <v>0</v>
      </c>
      <c r="G26" s="138">
        <f t="shared" si="2"/>
        <v>15.362999999999998</v>
      </c>
      <c r="H26" s="138">
        <f t="shared" si="2"/>
        <v>2.52</v>
      </c>
      <c r="I26" s="138">
        <f t="shared" si="2"/>
        <v>0</v>
      </c>
      <c r="J26" s="138">
        <f t="shared" si="2"/>
        <v>0</v>
      </c>
      <c r="K26" s="138">
        <f t="shared" si="2"/>
        <v>0</v>
      </c>
      <c r="L26" s="138">
        <f t="shared" si="2"/>
        <v>2.59</v>
      </c>
      <c r="M26" s="138">
        <f t="shared" si="2"/>
        <v>0.63</v>
      </c>
      <c r="N26" s="138">
        <f t="shared" si="2"/>
        <v>0</v>
      </c>
      <c r="O26" s="138">
        <f t="shared" si="2"/>
        <v>0</v>
      </c>
      <c r="P26" s="138">
        <f t="shared" si="2"/>
        <v>0</v>
      </c>
      <c r="Q26" s="138">
        <f t="shared" si="2"/>
        <v>2.0830000000000002</v>
      </c>
      <c r="R26" s="138">
        <f t="shared" si="2"/>
        <v>0</v>
      </c>
      <c r="S26" s="138">
        <f t="shared" si="2"/>
        <v>0</v>
      </c>
      <c r="T26" s="138">
        <f t="shared" si="2"/>
        <v>0</v>
      </c>
      <c r="U26" s="138">
        <f t="shared" si="2"/>
        <v>0</v>
      </c>
      <c r="V26" s="138">
        <f t="shared" si="2"/>
        <v>6.22</v>
      </c>
      <c r="W26" s="138">
        <f t="shared" si="2"/>
        <v>0</v>
      </c>
      <c r="X26" s="138">
        <f t="shared" si="2"/>
        <v>0</v>
      </c>
      <c r="Y26" s="138">
        <f t="shared" si="2"/>
        <v>0</v>
      </c>
      <c r="Z26" s="138">
        <f t="shared" si="2"/>
        <v>0</v>
      </c>
      <c r="AA26" s="138">
        <f t="shared" si="2"/>
        <v>4.47</v>
      </c>
      <c r="AB26" s="138">
        <f t="shared" si="2"/>
        <v>1.8900000000000001</v>
      </c>
      <c r="AC26" s="138">
        <f t="shared" si="2"/>
        <v>0</v>
      </c>
      <c r="AD26" s="138">
        <f t="shared" si="2"/>
        <v>0</v>
      </c>
      <c r="AE26" s="138">
        <f t="shared" si="2"/>
        <v>0</v>
      </c>
      <c r="AF26" s="138">
        <f t="shared" si="2"/>
        <v>4.673</v>
      </c>
      <c r="AG26" s="138">
        <f t="shared" si="2"/>
        <v>0.63</v>
      </c>
      <c r="AH26" s="138">
        <f t="shared" si="2"/>
        <v>0</v>
      </c>
      <c r="AI26" s="138">
        <f t="shared" si="2"/>
        <v>0</v>
      </c>
      <c r="AJ26" s="138">
        <f t="shared" si="2"/>
        <v>0</v>
      </c>
      <c r="AK26" s="138">
        <f t="shared" si="2"/>
        <v>2.59</v>
      </c>
      <c r="AL26" s="138">
        <f t="shared" si="2"/>
        <v>0.63</v>
      </c>
      <c r="AM26" s="138">
        <f t="shared" si="2"/>
        <v>0</v>
      </c>
      <c r="AN26" s="138">
        <f t="shared" si="2"/>
        <v>0</v>
      </c>
      <c r="AO26" s="138">
        <f t="shared" si="2"/>
        <v>0</v>
      </c>
      <c r="AP26" s="138">
        <f t="shared" si="2"/>
        <v>2.0830000000000002</v>
      </c>
      <c r="AQ26" s="138">
        <f t="shared" si="2"/>
        <v>0</v>
      </c>
      <c r="AR26" s="138">
        <f t="shared" si="2"/>
        <v>0</v>
      </c>
      <c r="AS26" s="138">
        <f t="shared" si="2"/>
        <v>0</v>
      </c>
      <c r="AT26" s="138">
        <f t="shared" si="2"/>
        <v>0</v>
      </c>
      <c r="AU26" s="138">
        <f t="shared" si="2"/>
        <v>0</v>
      </c>
      <c r="AV26" s="138">
        <f t="shared" si="2"/>
        <v>0</v>
      </c>
      <c r="AW26" s="138">
        <f t="shared" si="2"/>
        <v>0</v>
      </c>
      <c r="AX26" s="138">
        <f t="shared" si="2"/>
        <v>0</v>
      </c>
      <c r="AY26" s="138">
        <f t="shared" si="2"/>
        <v>0</v>
      </c>
      <c r="AZ26" s="138">
        <f t="shared" si="2"/>
        <v>0</v>
      </c>
      <c r="BA26" s="138">
        <f t="shared" si="2"/>
        <v>0</v>
      </c>
      <c r="BB26" s="138">
        <f t="shared" si="2"/>
        <v>0</v>
      </c>
      <c r="BC26" s="138">
        <f t="shared" si="2"/>
        <v>0</v>
      </c>
      <c r="BD26" s="138">
        <f t="shared" si="2"/>
        <v>0</v>
      </c>
      <c r="BE26" s="138">
        <f t="shared" si="2"/>
        <v>0</v>
      </c>
      <c r="BF26" s="138">
        <f t="shared" si="2"/>
        <v>0</v>
      </c>
      <c r="BG26" s="138">
        <f t="shared" si="2"/>
        <v>0</v>
      </c>
      <c r="BH26" s="94" t="s">
        <v>876</v>
      </c>
    </row>
    <row r="27" spans="1:60" ht="51.75" customHeight="1" x14ac:dyDescent="0.25">
      <c r="A27" s="71" t="s">
        <v>843</v>
      </c>
      <c r="B27" s="79" t="s">
        <v>844</v>
      </c>
      <c r="C27" s="90" t="s">
        <v>876</v>
      </c>
      <c r="D27" s="90" t="s">
        <v>876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v>0</v>
      </c>
      <c r="N27" s="152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52">
        <v>0</v>
      </c>
      <c r="V27" s="152">
        <v>0</v>
      </c>
      <c r="W27" s="152">
        <v>0</v>
      </c>
      <c r="X27" s="152">
        <v>0</v>
      </c>
      <c r="Y27" s="152">
        <v>0</v>
      </c>
      <c r="Z27" s="152">
        <v>0</v>
      </c>
      <c r="AA27" s="152">
        <v>0</v>
      </c>
      <c r="AB27" s="152">
        <v>0</v>
      </c>
      <c r="AC27" s="152">
        <v>0</v>
      </c>
      <c r="AD27" s="152">
        <v>0</v>
      </c>
      <c r="AE27" s="152">
        <v>0</v>
      </c>
      <c r="AF27" s="152">
        <v>0</v>
      </c>
      <c r="AG27" s="152">
        <v>0</v>
      </c>
      <c r="AH27" s="152">
        <v>0</v>
      </c>
      <c r="AI27" s="152">
        <v>0</v>
      </c>
      <c r="AJ27" s="152">
        <v>0</v>
      </c>
      <c r="AK27" s="152">
        <v>0</v>
      </c>
      <c r="AL27" s="152">
        <v>0</v>
      </c>
      <c r="AM27" s="152">
        <v>0</v>
      </c>
      <c r="AN27" s="152">
        <v>0</v>
      </c>
      <c r="AO27" s="152">
        <v>0</v>
      </c>
      <c r="AP27" s="152">
        <v>0</v>
      </c>
      <c r="AQ27" s="152">
        <v>0</v>
      </c>
      <c r="AR27" s="152">
        <v>0</v>
      </c>
      <c r="AS27" s="152">
        <v>0</v>
      </c>
      <c r="AT27" s="152">
        <v>0</v>
      </c>
      <c r="AU27" s="152">
        <v>0</v>
      </c>
      <c r="AV27" s="152">
        <v>0</v>
      </c>
      <c r="AW27" s="152">
        <v>0</v>
      </c>
      <c r="AX27" s="152">
        <v>0</v>
      </c>
      <c r="AY27" s="152">
        <v>0</v>
      </c>
      <c r="AZ27" s="152">
        <v>0</v>
      </c>
      <c r="BA27" s="152">
        <v>0</v>
      </c>
      <c r="BB27" s="152">
        <v>0</v>
      </c>
      <c r="BC27" s="152">
        <v>0</v>
      </c>
      <c r="BD27" s="152">
        <v>0</v>
      </c>
      <c r="BE27" s="152">
        <v>0</v>
      </c>
      <c r="BF27" s="152">
        <v>0</v>
      </c>
      <c r="BG27" s="152">
        <v>0</v>
      </c>
      <c r="BH27" s="90" t="s">
        <v>876</v>
      </c>
    </row>
    <row r="28" spans="1:60" ht="27.75" customHeight="1" x14ac:dyDescent="0.25">
      <c r="A28" s="71" t="s">
        <v>845</v>
      </c>
      <c r="B28" s="79" t="s">
        <v>846</v>
      </c>
      <c r="C28" s="90" t="s">
        <v>876</v>
      </c>
      <c r="D28" s="90" t="s">
        <v>876</v>
      </c>
      <c r="E28" s="152">
        <f>E105</f>
        <v>0</v>
      </c>
      <c r="F28" s="152">
        <f t="shared" ref="F28:BG28" si="3">F105</f>
        <v>0</v>
      </c>
      <c r="G28" s="152">
        <f t="shared" si="3"/>
        <v>0</v>
      </c>
      <c r="H28" s="152">
        <f t="shared" si="3"/>
        <v>0.63</v>
      </c>
      <c r="I28" s="152">
        <f t="shared" si="3"/>
        <v>0</v>
      </c>
      <c r="J28" s="152">
        <f t="shared" si="3"/>
        <v>0</v>
      </c>
      <c r="K28" s="152">
        <f t="shared" si="3"/>
        <v>0</v>
      </c>
      <c r="L28" s="152">
        <f t="shared" si="3"/>
        <v>0</v>
      </c>
      <c r="M28" s="152">
        <f t="shared" si="3"/>
        <v>0</v>
      </c>
      <c r="N28" s="152">
        <f t="shared" si="3"/>
        <v>0</v>
      </c>
      <c r="O28" s="152">
        <f t="shared" si="3"/>
        <v>0</v>
      </c>
      <c r="P28" s="152">
        <f t="shared" si="3"/>
        <v>0</v>
      </c>
      <c r="Q28" s="152">
        <f t="shared" si="3"/>
        <v>0</v>
      </c>
      <c r="R28" s="152">
        <f t="shared" si="3"/>
        <v>0.63</v>
      </c>
      <c r="S28" s="152">
        <f t="shared" si="3"/>
        <v>0</v>
      </c>
      <c r="T28" s="152">
        <f t="shared" si="3"/>
        <v>0</v>
      </c>
      <c r="U28" s="152">
        <f t="shared" si="3"/>
        <v>0</v>
      </c>
      <c r="V28" s="152">
        <f t="shared" si="3"/>
        <v>0</v>
      </c>
      <c r="W28" s="152">
        <f t="shared" si="3"/>
        <v>0</v>
      </c>
      <c r="X28" s="152">
        <f t="shared" si="3"/>
        <v>0</v>
      </c>
      <c r="Y28" s="152">
        <f t="shared" si="3"/>
        <v>0</v>
      </c>
      <c r="Z28" s="152">
        <f t="shared" si="3"/>
        <v>0</v>
      </c>
      <c r="AA28" s="152">
        <f t="shared" si="3"/>
        <v>0</v>
      </c>
      <c r="AB28" s="152">
        <f t="shared" si="3"/>
        <v>0</v>
      </c>
      <c r="AC28" s="152">
        <f t="shared" si="3"/>
        <v>0</v>
      </c>
      <c r="AD28" s="152">
        <f t="shared" si="3"/>
        <v>0</v>
      </c>
      <c r="AE28" s="152">
        <f t="shared" si="3"/>
        <v>0</v>
      </c>
      <c r="AF28" s="152">
        <f t="shared" si="3"/>
        <v>0</v>
      </c>
      <c r="AG28" s="152">
        <f t="shared" si="3"/>
        <v>0.63</v>
      </c>
      <c r="AH28" s="152">
        <f t="shared" si="3"/>
        <v>0</v>
      </c>
      <c r="AI28" s="152">
        <f t="shared" si="3"/>
        <v>0</v>
      </c>
      <c r="AJ28" s="152">
        <f t="shared" si="3"/>
        <v>0</v>
      </c>
      <c r="AK28" s="152">
        <f t="shared" si="3"/>
        <v>0</v>
      </c>
      <c r="AL28" s="152">
        <f t="shared" si="3"/>
        <v>0</v>
      </c>
      <c r="AM28" s="152">
        <f t="shared" si="3"/>
        <v>0</v>
      </c>
      <c r="AN28" s="152">
        <f t="shared" si="3"/>
        <v>0</v>
      </c>
      <c r="AO28" s="152">
        <f t="shared" si="3"/>
        <v>0</v>
      </c>
      <c r="AP28" s="152">
        <f t="shared" si="3"/>
        <v>0</v>
      </c>
      <c r="AQ28" s="152">
        <f t="shared" si="3"/>
        <v>0.63</v>
      </c>
      <c r="AR28" s="152">
        <f t="shared" si="3"/>
        <v>0</v>
      </c>
      <c r="AS28" s="152">
        <f t="shared" si="3"/>
        <v>0</v>
      </c>
      <c r="AT28" s="152">
        <f t="shared" si="3"/>
        <v>0</v>
      </c>
      <c r="AU28" s="152">
        <f t="shared" si="3"/>
        <v>0</v>
      </c>
      <c r="AV28" s="152">
        <f t="shared" si="3"/>
        <v>0</v>
      </c>
      <c r="AW28" s="152">
        <f t="shared" si="3"/>
        <v>0</v>
      </c>
      <c r="AX28" s="152">
        <f t="shared" si="3"/>
        <v>0</v>
      </c>
      <c r="AY28" s="152">
        <f t="shared" si="3"/>
        <v>0</v>
      </c>
      <c r="AZ28" s="152">
        <f t="shared" si="3"/>
        <v>0</v>
      </c>
      <c r="BA28" s="152">
        <f t="shared" si="3"/>
        <v>0</v>
      </c>
      <c r="BB28" s="152">
        <f t="shared" si="3"/>
        <v>0</v>
      </c>
      <c r="BC28" s="152">
        <f t="shared" si="3"/>
        <v>0</v>
      </c>
      <c r="BD28" s="152">
        <f t="shared" si="3"/>
        <v>0</v>
      </c>
      <c r="BE28" s="152">
        <f t="shared" si="3"/>
        <v>0</v>
      </c>
      <c r="BF28" s="152">
        <f t="shared" si="3"/>
        <v>0</v>
      </c>
      <c r="BG28" s="152">
        <f t="shared" si="3"/>
        <v>0</v>
      </c>
      <c r="BH28" s="90" t="s">
        <v>876</v>
      </c>
    </row>
    <row r="29" spans="1:60" ht="36.75" customHeight="1" x14ac:dyDescent="0.25">
      <c r="A29" s="71" t="s">
        <v>847</v>
      </c>
      <c r="B29" s="79" t="s">
        <v>848</v>
      </c>
      <c r="C29" s="90" t="s">
        <v>876</v>
      </c>
      <c r="D29" s="90" t="s">
        <v>876</v>
      </c>
      <c r="E29" s="152">
        <v>0</v>
      </c>
      <c r="F29" s="152">
        <v>0</v>
      </c>
      <c r="G29" s="152">
        <v>0</v>
      </c>
      <c r="H29" s="152">
        <v>0</v>
      </c>
      <c r="I29" s="152">
        <v>0</v>
      </c>
      <c r="J29" s="152">
        <v>0</v>
      </c>
      <c r="K29" s="152">
        <v>0</v>
      </c>
      <c r="L29" s="152"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0</v>
      </c>
      <c r="W29" s="152">
        <v>0</v>
      </c>
      <c r="X29" s="152">
        <v>0</v>
      </c>
      <c r="Y29" s="152">
        <v>0</v>
      </c>
      <c r="Z29" s="152">
        <v>0</v>
      </c>
      <c r="AA29" s="152">
        <v>0</v>
      </c>
      <c r="AB29" s="152">
        <v>0</v>
      </c>
      <c r="AC29" s="152">
        <v>0</v>
      </c>
      <c r="AD29" s="152">
        <v>0</v>
      </c>
      <c r="AE29" s="152">
        <v>0</v>
      </c>
      <c r="AF29" s="152">
        <v>0</v>
      </c>
      <c r="AG29" s="152">
        <v>0</v>
      </c>
      <c r="AH29" s="152">
        <v>0</v>
      </c>
      <c r="AI29" s="152">
        <v>0</v>
      </c>
      <c r="AJ29" s="152">
        <v>0</v>
      </c>
      <c r="AK29" s="152">
        <v>0</v>
      </c>
      <c r="AL29" s="152">
        <v>0</v>
      </c>
      <c r="AM29" s="152">
        <v>0</v>
      </c>
      <c r="AN29" s="152">
        <v>0</v>
      </c>
      <c r="AO29" s="152">
        <v>0</v>
      </c>
      <c r="AP29" s="152">
        <v>0</v>
      </c>
      <c r="AQ29" s="152">
        <v>0</v>
      </c>
      <c r="AR29" s="152">
        <v>0</v>
      </c>
      <c r="AS29" s="152">
        <v>0</v>
      </c>
      <c r="AT29" s="152">
        <v>0</v>
      </c>
      <c r="AU29" s="152">
        <v>0</v>
      </c>
      <c r="AV29" s="152">
        <v>0</v>
      </c>
      <c r="AW29" s="152">
        <v>0</v>
      </c>
      <c r="AX29" s="152">
        <v>0</v>
      </c>
      <c r="AY29" s="152">
        <v>0</v>
      </c>
      <c r="AZ29" s="152">
        <v>0</v>
      </c>
      <c r="BA29" s="152">
        <v>0</v>
      </c>
      <c r="BB29" s="152">
        <v>0</v>
      </c>
      <c r="BC29" s="152">
        <v>0</v>
      </c>
      <c r="BD29" s="152">
        <v>0</v>
      </c>
      <c r="BE29" s="152">
        <v>0</v>
      </c>
      <c r="BF29" s="152">
        <v>0</v>
      </c>
      <c r="BG29" s="152">
        <v>0</v>
      </c>
      <c r="BH29" s="90" t="s">
        <v>876</v>
      </c>
    </row>
    <row r="30" spans="1:60" ht="16.5" customHeight="1" x14ac:dyDescent="0.25">
      <c r="A30" s="71" t="s">
        <v>849</v>
      </c>
      <c r="B30" s="79" t="s">
        <v>850</v>
      </c>
      <c r="C30" s="90" t="s">
        <v>876</v>
      </c>
      <c r="D30" s="90" t="s">
        <v>876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0</v>
      </c>
      <c r="AT30" s="152">
        <v>0</v>
      </c>
      <c r="AU30" s="152">
        <v>0</v>
      </c>
      <c r="AV30" s="152">
        <v>0</v>
      </c>
      <c r="AW30" s="152">
        <v>0</v>
      </c>
      <c r="AX30" s="152">
        <v>0</v>
      </c>
      <c r="AY30" s="152">
        <v>0</v>
      </c>
      <c r="AZ30" s="152">
        <v>0</v>
      </c>
      <c r="BA30" s="152">
        <v>0</v>
      </c>
      <c r="BB30" s="152">
        <v>0</v>
      </c>
      <c r="BC30" s="152">
        <v>0</v>
      </c>
      <c r="BD30" s="152">
        <v>0</v>
      </c>
      <c r="BE30" s="152">
        <v>0</v>
      </c>
      <c r="BF30" s="152">
        <v>0</v>
      </c>
      <c r="BG30" s="152">
        <v>0</v>
      </c>
      <c r="BH30" s="90" t="s">
        <v>876</v>
      </c>
    </row>
    <row r="31" spans="1:60" ht="15" customHeight="1" x14ac:dyDescent="0.25">
      <c r="A31" s="73" t="s">
        <v>851</v>
      </c>
      <c r="B31" s="81" t="str">
        <f>Ф10!B30</f>
        <v>Приморский край</v>
      </c>
      <c r="C31" s="90" t="s">
        <v>876</v>
      </c>
      <c r="D31" s="90" t="s">
        <v>876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0</v>
      </c>
      <c r="AB31" s="152">
        <v>0</v>
      </c>
      <c r="AC31" s="152">
        <v>0</v>
      </c>
      <c r="AD31" s="152">
        <v>0</v>
      </c>
      <c r="AE31" s="152">
        <v>0</v>
      </c>
      <c r="AF31" s="152">
        <v>0</v>
      </c>
      <c r="AG31" s="152">
        <v>0</v>
      </c>
      <c r="AH31" s="152">
        <v>0</v>
      </c>
      <c r="AI31" s="152">
        <v>0</v>
      </c>
      <c r="AJ31" s="152">
        <v>0</v>
      </c>
      <c r="AK31" s="152">
        <v>0</v>
      </c>
      <c r="AL31" s="152">
        <v>0</v>
      </c>
      <c r="AM31" s="152">
        <v>0</v>
      </c>
      <c r="AN31" s="152">
        <v>0</v>
      </c>
      <c r="AO31" s="152">
        <v>0</v>
      </c>
      <c r="AP31" s="152">
        <v>0</v>
      </c>
      <c r="AQ31" s="152">
        <v>0</v>
      </c>
      <c r="AR31" s="152">
        <v>0</v>
      </c>
      <c r="AS31" s="152">
        <v>0</v>
      </c>
      <c r="AT31" s="152">
        <v>0</v>
      </c>
      <c r="AU31" s="152">
        <v>0</v>
      </c>
      <c r="AV31" s="152">
        <v>0</v>
      </c>
      <c r="AW31" s="152">
        <v>0</v>
      </c>
      <c r="AX31" s="152">
        <v>0</v>
      </c>
      <c r="AY31" s="152">
        <v>0</v>
      </c>
      <c r="AZ31" s="152">
        <v>0</v>
      </c>
      <c r="BA31" s="152">
        <v>0</v>
      </c>
      <c r="BB31" s="152">
        <v>0</v>
      </c>
      <c r="BC31" s="152">
        <v>0</v>
      </c>
      <c r="BD31" s="152">
        <v>0</v>
      </c>
      <c r="BE31" s="152">
        <v>0</v>
      </c>
      <c r="BF31" s="152">
        <v>0</v>
      </c>
      <c r="BG31" s="152">
        <v>0</v>
      </c>
      <c r="BH31" s="90" t="s">
        <v>876</v>
      </c>
    </row>
    <row r="32" spans="1:60" ht="27" customHeight="1" x14ac:dyDescent="0.25">
      <c r="A32" s="74" t="s">
        <v>20</v>
      </c>
      <c r="B32" s="82" t="s">
        <v>852</v>
      </c>
      <c r="C32" s="94" t="s">
        <v>876</v>
      </c>
      <c r="D32" s="94" t="str">
        <f>D49</f>
        <v>нд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  <c r="Y32" s="138">
        <v>0</v>
      </c>
      <c r="Z32" s="138">
        <v>0</v>
      </c>
      <c r="AA32" s="138">
        <v>0</v>
      </c>
      <c r="AB32" s="138">
        <v>0</v>
      </c>
      <c r="AC32" s="138">
        <v>0</v>
      </c>
      <c r="AD32" s="138">
        <v>0</v>
      </c>
      <c r="AE32" s="138">
        <v>0</v>
      </c>
      <c r="AF32" s="138">
        <v>0</v>
      </c>
      <c r="AG32" s="138">
        <v>0</v>
      </c>
      <c r="AH32" s="138">
        <v>0</v>
      </c>
      <c r="AI32" s="138">
        <v>0</v>
      </c>
      <c r="AJ32" s="138">
        <v>0</v>
      </c>
      <c r="AK32" s="138">
        <v>0</v>
      </c>
      <c r="AL32" s="138">
        <v>0</v>
      </c>
      <c r="AM32" s="138">
        <v>0</v>
      </c>
      <c r="AN32" s="138">
        <v>0</v>
      </c>
      <c r="AO32" s="138">
        <v>0</v>
      </c>
      <c r="AP32" s="138">
        <v>0</v>
      </c>
      <c r="AQ32" s="138">
        <v>0</v>
      </c>
      <c r="AR32" s="138">
        <v>0</v>
      </c>
      <c r="AS32" s="138">
        <v>0</v>
      </c>
      <c r="AT32" s="138">
        <v>0</v>
      </c>
      <c r="AU32" s="138">
        <v>0</v>
      </c>
      <c r="AV32" s="138">
        <v>0</v>
      </c>
      <c r="AW32" s="138">
        <v>0</v>
      </c>
      <c r="AX32" s="138">
        <v>0</v>
      </c>
      <c r="AY32" s="138">
        <v>0</v>
      </c>
      <c r="AZ32" s="138">
        <v>0</v>
      </c>
      <c r="BA32" s="138">
        <v>0</v>
      </c>
      <c r="BB32" s="138">
        <v>0</v>
      </c>
      <c r="BC32" s="138">
        <v>0</v>
      </c>
      <c r="BD32" s="138">
        <v>0</v>
      </c>
      <c r="BE32" s="138">
        <v>0</v>
      </c>
      <c r="BF32" s="138">
        <v>0</v>
      </c>
      <c r="BG32" s="138">
        <v>0</v>
      </c>
      <c r="BH32" s="94" t="str">
        <f>BH49</f>
        <v>нд</v>
      </c>
    </row>
    <row r="33" spans="1:60" ht="40.5" customHeight="1" x14ac:dyDescent="0.25">
      <c r="A33" s="73" t="s">
        <v>22</v>
      </c>
      <c r="B33" s="81" t="s">
        <v>853</v>
      </c>
      <c r="C33" s="90" t="s">
        <v>876</v>
      </c>
      <c r="D33" s="90" t="s">
        <v>876</v>
      </c>
      <c r="E33" s="152">
        <v>0</v>
      </c>
      <c r="F33" s="152">
        <v>0</v>
      </c>
      <c r="G33" s="152">
        <v>0</v>
      </c>
      <c r="H33" s="152">
        <v>0</v>
      </c>
      <c r="I33" s="152">
        <v>0</v>
      </c>
      <c r="J33" s="152">
        <v>0</v>
      </c>
      <c r="K33" s="152">
        <v>0</v>
      </c>
      <c r="L33" s="152">
        <v>0</v>
      </c>
      <c r="M33" s="152">
        <v>0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52">
        <v>0</v>
      </c>
      <c r="V33" s="152">
        <v>0</v>
      </c>
      <c r="W33" s="152">
        <v>0</v>
      </c>
      <c r="X33" s="152">
        <v>0</v>
      </c>
      <c r="Y33" s="152">
        <v>0</v>
      </c>
      <c r="Z33" s="152">
        <v>0</v>
      </c>
      <c r="AA33" s="152">
        <v>0</v>
      </c>
      <c r="AB33" s="152">
        <v>0</v>
      </c>
      <c r="AC33" s="152">
        <v>0</v>
      </c>
      <c r="AD33" s="152">
        <v>0</v>
      </c>
      <c r="AE33" s="152">
        <v>0</v>
      </c>
      <c r="AF33" s="152">
        <v>0</v>
      </c>
      <c r="AG33" s="152">
        <v>0</v>
      </c>
      <c r="AH33" s="152">
        <v>0</v>
      </c>
      <c r="AI33" s="152">
        <v>0</v>
      </c>
      <c r="AJ33" s="152">
        <v>0</v>
      </c>
      <c r="AK33" s="152">
        <v>0</v>
      </c>
      <c r="AL33" s="152">
        <v>0</v>
      </c>
      <c r="AM33" s="152">
        <v>0</v>
      </c>
      <c r="AN33" s="152">
        <v>0</v>
      </c>
      <c r="AO33" s="152">
        <v>0</v>
      </c>
      <c r="AP33" s="152">
        <v>0</v>
      </c>
      <c r="AQ33" s="152">
        <v>0</v>
      </c>
      <c r="AR33" s="152">
        <v>0</v>
      </c>
      <c r="AS33" s="152">
        <v>0</v>
      </c>
      <c r="AT33" s="152">
        <v>0</v>
      </c>
      <c r="AU33" s="152">
        <v>0</v>
      </c>
      <c r="AV33" s="152">
        <v>0</v>
      </c>
      <c r="AW33" s="152">
        <v>0</v>
      </c>
      <c r="AX33" s="152">
        <v>0</v>
      </c>
      <c r="AY33" s="152">
        <v>0</v>
      </c>
      <c r="AZ33" s="152">
        <v>0</v>
      </c>
      <c r="BA33" s="152">
        <v>0</v>
      </c>
      <c r="BB33" s="152">
        <v>0</v>
      </c>
      <c r="BC33" s="152">
        <v>0</v>
      </c>
      <c r="BD33" s="152">
        <v>0</v>
      </c>
      <c r="BE33" s="152">
        <v>0</v>
      </c>
      <c r="BF33" s="152">
        <v>0</v>
      </c>
      <c r="BG33" s="152">
        <v>0</v>
      </c>
      <c r="BH33" s="90" t="s">
        <v>876</v>
      </c>
    </row>
    <row r="34" spans="1:60" ht="51.75" hidden="1" customHeight="1" outlineLevel="1" x14ac:dyDescent="0.25">
      <c r="A34" s="73" t="s">
        <v>439</v>
      </c>
      <c r="B34" s="81" t="s">
        <v>854</v>
      </c>
      <c r="C34" s="90" t="s">
        <v>876</v>
      </c>
      <c r="D34" s="90" t="s">
        <v>876</v>
      </c>
      <c r="E34" s="152" t="s">
        <v>876</v>
      </c>
      <c r="F34" s="152" t="s">
        <v>876</v>
      </c>
      <c r="G34" s="152" t="s">
        <v>876</v>
      </c>
      <c r="H34" s="152" t="s">
        <v>876</v>
      </c>
      <c r="I34" s="152" t="s">
        <v>876</v>
      </c>
      <c r="J34" s="152" t="s">
        <v>876</v>
      </c>
      <c r="K34" s="152" t="s">
        <v>876</v>
      </c>
      <c r="L34" s="152" t="s">
        <v>876</v>
      </c>
      <c r="M34" s="152" t="s">
        <v>876</v>
      </c>
      <c r="N34" s="152" t="s">
        <v>876</v>
      </c>
      <c r="O34" s="152" t="s">
        <v>876</v>
      </c>
      <c r="P34" s="152" t="s">
        <v>876</v>
      </c>
      <c r="Q34" s="152" t="s">
        <v>876</v>
      </c>
      <c r="R34" s="152" t="s">
        <v>876</v>
      </c>
      <c r="S34" s="152" t="s">
        <v>876</v>
      </c>
      <c r="T34" s="152" t="s">
        <v>876</v>
      </c>
      <c r="U34" s="152" t="s">
        <v>876</v>
      </c>
      <c r="V34" s="152" t="s">
        <v>876</v>
      </c>
      <c r="W34" s="152" t="s">
        <v>876</v>
      </c>
      <c r="X34" s="152" t="s">
        <v>876</v>
      </c>
      <c r="Y34" s="152" t="s">
        <v>876</v>
      </c>
      <c r="Z34" s="152" t="s">
        <v>876</v>
      </c>
      <c r="AA34" s="152" t="s">
        <v>876</v>
      </c>
      <c r="AB34" s="152" t="s">
        <v>876</v>
      </c>
      <c r="AC34" s="152" t="s">
        <v>876</v>
      </c>
      <c r="AD34" s="152" t="s">
        <v>876</v>
      </c>
      <c r="AE34" s="152" t="s">
        <v>876</v>
      </c>
      <c r="AF34" s="152" t="s">
        <v>876</v>
      </c>
      <c r="AG34" s="152" t="s">
        <v>876</v>
      </c>
      <c r="AH34" s="152" t="s">
        <v>876</v>
      </c>
      <c r="AI34" s="152" t="s">
        <v>876</v>
      </c>
      <c r="AJ34" s="152" t="s">
        <v>876</v>
      </c>
      <c r="AK34" s="152" t="s">
        <v>876</v>
      </c>
      <c r="AL34" s="152" t="s">
        <v>876</v>
      </c>
      <c r="AM34" s="152" t="s">
        <v>876</v>
      </c>
      <c r="AN34" s="152" t="s">
        <v>876</v>
      </c>
      <c r="AO34" s="152" t="s">
        <v>876</v>
      </c>
      <c r="AP34" s="152" t="s">
        <v>876</v>
      </c>
      <c r="AQ34" s="152" t="s">
        <v>876</v>
      </c>
      <c r="AR34" s="152" t="s">
        <v>876</v>
      </c>
      <c r="AS34" s="152" t="s">
        <v>876</v>
      </c>
      <c r="AT34" s="152" t="s">
        <v>876</v>
      </c>
      <c r="AU34" s="152" t="s">
        <v>876</v>
      </c>
      <c r="AV34" s="152" t="s">
        <v>876</v>
      </c>
      <c r="AW34" s="152" t="s">
        <v>876</v>
      </c>
      <c r="AX34" s="152" t="s">
        <v>876</v>
      </c>
      <c r="AY34" s="152" t="s">
        <v>876</v>
      </c>
      <c r="AZ34" s="152" t="s">
        <v>876</v>
      </c>
      <c r="BA34" s="152" t="s">
        <v>876</v>
      </c>
      <c r="BB34" s="152" t="s">
        <v>876</v>
      </c>
      <c r="BC34" s="152" t="s">
        <v>876</v>
      </c>
      <c r="BD34" s="152" t="s">
        <v>876</v>
      </c>
      <c r="BE34" s="152" t="s">
        <v>876</v>
      </c>
      <c r="BF34" s="152" t="s">
        <v>876</v>
      </c>
      <c r="BG34" s="152" t="s">
        <v>876</v>
      </c>
      <c r="BH34" s="90" t="s">
        <v>876</v>
      </c>
    </row>
    <row r="35" spans="1:60" ht="51" hidden="1" customHeight="1" outlineLevel="1" x14ac:dyDescent="0.25">
      <c r="A35" s="73" t="s">
        <v>444</v>
      </c>
      <c r="B35" s="81" t="s">
        <v>855</v>
      </c>
      <c r="C35" s="90" t="s">
        <v>876</v>
      </c>
      <c r="D35" s="90" t="s">
        <v>876</v>
      </c>
      <c r="E35" s="152" t="s">
        <v>876</v>
      </c>
      <c r="F35" s="152" t="s">
        <v>876</v>
      </c>
      <c r="G35" s="152" t="s">
        <v>876</v>
      </c>
      <c r="H35" s="152" t="s">
        <v>876</v>
      </c>
      <c r="I35" s="152" t="s">
        <v>876</v>
      </c>
      <c r="J35" s="152" t="s">
        <v>876</v>
      </c>
      <c r="K35" s="152" t="s">
        <v>876</v>
      </c>
      <c r="L35" s="152" t="s">
        <v>876</v>
      </c>
      <c r="M35" s="152" t="s">
        <v>876</v>
      </c>
      <c r="N35" s="152" t="s">
        <v>876</v>
      </c>
      <c r="O35" s="152" t="s">
        <v>876</v>
      </c>
      <c r="P35" s="152" t="s">
        <v>876</v>
      </c>
      <c r="Q35" s="152" t="s">
        <v>876</v>
      </c>
      <c r="R35" s="152" t="s">
        <v>876</v>
      </c>
      <c r="S35" s="152" t="s">
        <v>876</v>
      </c>
      <c r="T35" s="152" t="s">
        <v>876</v>
      </c>
      <c r="U35" s="152" t="s">
        <v>876</v>
      </c>
      <c r="V35" s="152" t="s">
        <v>876</v>
      </c>
      <c r="W35" s="152" t="s">
        <v>876</v>
      </c>
      <c r="X35" s="152" t="s">
        <v>876</v>
      </c>
      <c r="Y35" s="152" t="s">
        <v>876</v>
      </c>
      <c r="Z35" s="152" t="s">
        <v>876</v>
      </c>
      <c r="AA35" s="152" t="s">
        <v>876</v>
      </c>
      <c r="AB35" s="152" t="s">
        <v>876</v>
      </c>
      <c r="AC35" s="152" t="s">
        <v>876</v>
      </c>
      <c r="AD35" s="152" t="s">
        <v>876</v>
      </c>
      <c r="AE35" s="152" t="s">
        <v>876</v>
      </c>
      <c r="AF35" s="152" t="s">
        <v>876</v>
      </c>
      <c r="AG35" s="152" t="s">
        <v>876</v>
      </c>
      <c r="AH35" s="152" t="s">
        <v>876</v>
      </c>
      <c r="AI35" s="152" t="s">
        <v>876</v>
      </c>
      <c r="AJ35" s="152" t="s">
        <v>876</v>
      </c>
      <c r="AK35" s="152" t="s">
        <v>876</v>
      </c>
      <c r="AL35" s="152" t="s">
        <v>876</v>
      </c>
      <c r="AM35" s="152" t="s">
        <v>876</v>
      </c>
      <c r="AN35" s="152" t="s">
        <v>876</v>
      </c>
      <c r="AO35" s="152" t="s">
        <v>876</v>
      </c>
      <c r="AP35" s="152" t="s">
        <v>876</v>
      </c>
      <c r="AQ35" s="152" t="s">
        <v>876</v>
      </c>
      <c r="AR35" s="152" t="s">
        <v>876</v>
      </c>
      <c r="AS35" s="152" t="s">
        <v>876</v>
      </c>
      <c r="AT35" s="152" t="s">
        <v>876</v>
      </c>
      <c r="AU35" s="152" t="s">
        <v>876</v>
      </c>
      <c r="AV35" s="152" t="s">
        <v>876</v>
      </c>
      <c r="AW35" s="152" t="s">
        <v>876</v>
      </c>
      <c r="AX35" s="152" t="s">
        <v>876</v>
      </c>
      <c r="AY35" s="152" t="s">
        <v>876</v>
      </c>
      <c r="AZ35" s="152" t="s">
        <v>876</v>
      </c>
      <c r="BA35" s="152" t="s">
        <v>876</v>
      </c>
      <c r="BB35" s="152" t="s">
        <v>876</v>
      </c>
      <c r="BC35" s="152" t="s">
        <v>876</v>
      </c>
      <c r="BD35" s="152" t="s">
        <v>876</v>
      </c>
      <c r="BE35" s="152" t="s">
        <v>876</v>
      </c>
      <c r="BF35" s="152" t="s">
        <v>876</v>
      </c>
      <c r="BG35" s="152" t="s">
        <v>876</v>
      </c>
      <c r="BH35" s="90" t="s">
        <v>876</v>
      </c>
    </row>
    <row r="36" spans="1:60" ht="40.5" hidden="1" customHeight="1" outlineLevel="1" x14ac:dyDescent="0.25">
      <c r="A36" s="73" t="s">
        <v>446</v>
      </c>
      <c r="B36" s="81" t="s">
        <v>856</v>
      </c>
      <c r="C36" s="90" t="s">
        <v>876</v>
      </c>
      <c r="D36" s="90" t="s">
        <v>876</v>
      </c>
      <c r="E36" s="152" t="s">
        <v>876</v>
      </c>
      <c r="F36" s="152" t="s">
        <v>876</v>
      </c>
      <c r="G36" s="152" t="s">
        <v>876</v>
      </c>
      <c r="H36" s="152" t="s">
        <v>876</v>
      </c>
      <c r="I36" s="152" t="s">
        <v>876</v>
      </c>
      <c r="J36" s="152" t="s">
        <v>876</v>
      </c>
      <c r="K36" s="152" t="s">
        <v>876</v>
      </c>
      <c r="L36" s="152" t="s">
        <v>876</v>
      </c>
      <c r="M36" s="152" t="s">
        <v>876</v>
      </c>
      <c r="N36" s="152" t="s">
        <v>876</v>
      </c>
      <c r="O36" s="152" t="s">
        <v>876</v>
      </c>
      <c r="P36" s="152" t="s">
        <v>876</v>
      </c>
      <c r="Q36" s="152" t="s">
        <v>876</v>
      </c>
      <c r="R36" s="152" t="s">
        <v>876</v>
      </c>
      <c r="S36" s="152" t="s">
        <v>876</v>
      </c>
      <c r="T36" s="152" t="s">
        <v>876</v>
      </c>
      <c r="U36" s="152" t="s">
        <v>876</v>
      </c>
      <c r="V36" s="152" t="s">
        <v>876</v>
      </c>
      <c r="W36" s="152" t="s">
        <v>876</v>
      </c>
      <c r="X36" s="152" t="s">
        <v>876</v>
      </c>
      <c r="Y36" s="152" t="s">
        <v>876</v>
      </c>
      <c r="Z36" s="152" t="s">
        <v>876</v>
      </c>
      <c r="AA36" s="152" t="s">
        <v>876</v>
      </c>
      <c r="AB36" s="152" t="s">
        <v>876</v>
      </c>
      <c r="AC36" s="152" t="s">
        <v>876</v>
      </c>
      <c r="AD36" s="152" t="s">
        <v>876</v>
      </c>
      <c r="AE36" s="152" t="s">
        <v>876</v>
      </c>
      <c r="AF36" s="152" t="s">
        <v>876</v>
      </c>
      <c r="AG36" s="152" t="s">
        <v>876</v>
      </c>
      <c r="AH36" s="152" t="s">
        <v>876</v>
      </c>
      <c r="AI36" s="152" t="s">
        <v>876</v>
      </c>
      <c r="AJ36" s="152" t="s">
        <v>876</v>
      </c>
      <c r="AK36" s="152" t="s">
        <v>876</v>
      </c>
      <c r="AL36" s="152" t="s">
        <v>876</v>
      </c>
      <c r="AM36" s="152" t="s">
        <v>876</v>
      </c>
      <c r="AN36" s="152" t="s">
        <v>876</v>
      </c>
      <c r="AO36" s="152" t="s">
        <v>876</v>
      </c>
      <c r="AP36" s="152" t="s">
        <v>876</v>
      </c>
      <c r="AQ36" s="152" t="s">
        <v>876</v>
      </c>
      <c r="AR36" s="152" t="s">
        <v>876</v>
      </c>
      <c r="AS36" s="152" t="s">
        <v>876</v>
      </c>
      <c r="AT36" s="152" t="s">
        <v>876</v>
      </c>
      <c r="AU36" s="152" t="s">
        <v>876</v>
      </c>
      <c r="AV36" s="152" t="s">
        <v>876</v>
      </c>
      <c r="AW36" s="152" t="s">
        <v>876</v>
      </c>
      <c r="AX36" s="152" t="s">
        <v>876</v>
      </c>
      <c r="AY36" s="152" t="s">
        <v>876</v>
      </c>
      <c r="AZ36" s="152" t="s">
        <v>876</v>
      </c>
      <c r="BA36" s="152" t="s">
        <v>876</v>
      </c>
      <c r="BB36" s="152" t="s">
        <v>876</v>
      </c>
      <c r="BC36" s="152" t="s">
        <v>876</v>
      </c>
      <c r="BD36" s="152" t="s">
        <v>876</v>
      </c>
      <c r="BE36" s="152" t="s">
        <v>876</v>
      </c>
      <c r="BF36" s="152" t="s">
        <v>876</v>
      </c>
      <c r="BG36" s="152" t="s">
        <v>876</v>
      </c>
      <c r="BH36" s="90" t="s">
        <v>876</v>
      </c>
    </row>
    <row r="37" spans="1:60" ht="36" hidden="1" customHeight="1" collapsed="1" x14ac:dyDescent="0.25">
      <c r="A37" s="73" t="s">
        <v>24</v>
      </c>
      <c r="B37" s="81" t="s">
        <v>857</v>
      </c>
      <c r="C37" s="90" t="s">
        <v>876</v>
      </c>
      <c r="D37" s="90" t="s">
        <v>876</v>
      </c>
      <c r="E37" s="152" t="s">
        <v>876</v>
      </c>
      <c r="F37" s="152" t="s">
        <v>876</v>
      </c>
      <c r="G37" s="152" t="s">
        <v>876</v>
      </c>
      <c r="H37" s="152" t="s">
        <v>876</v>
      </c>
      <c r="I37" s="152" t="s">
        <v>876</v>
      </c>
      <c r="J37" s="152" t="s">
        <v>876</v>
      </c>
      <c r="K37" s="152" t="s">
        <v>876</v>
      </c>
      <c r="L37" s="152" t="s">
        <v>876</v>
      </c>
      <c r="M37" s="152" t="s">
        <v>876</v>
      </c>
      <c r="N37" s="152" t="s">
        <v>876</v>
      </c>
      <c r="O37" s="152" t="s">
        <v>876</v>
      </c>
      <c r="P37" s="152" t="s">
        <v>876</v>
      </c>
      <c r="Q37" s="152" t="s">
        <v>876</v>
      </c>
      <c r="R37" s="152" t="s">
        <v>876</v>
      </c>
      <c r="S37" s="152" t="s">
        <v>876</v>
      </c>
      <c r="T37" s="152" t="s">
        <v>876</v>
      </c>
      <c r="U37" s="152" t="s">
        <v>876</v>
      </c>
      <c r="V37" s="152" t="s">
        <v>876</v>
      </c>
      <c r="W37" s="152" t="s">
        <v>876</v>
      </c>
      <c r="X37" s="152" t="s">
        <v>876</v>
      </c>
      <c r="Y37" s="152" t="s">
        <v>876</v>
      </c>
      <c r="Z37" s="152" t="s">
        <v>876</v>
      </c>
      <c r="AA37" s="152" t="s">
        <v>876</v>
      </c>
      <c r="AB37" s="152" t="s">
        <v>876</v>
      </c>
      <c r="AC37" s="152" t="s">
        <v>876</v>
      </c>
      <c r="AD37" s="152" t="s">
        <v>876</v>
      </c>
      <c r="AE37" s="152" t="s">
        <v>876</v>
      </c>
      <c r="AF37" s="152" t="s">
        <v>876</v>
      </c>
      <c r="AG37" s="152" t="s">
        <v>876</v>
      </c>
      <c r="AH37" s="152" t="s">
        <v>876</v>
      </c>
      <c r="AI37" s="152" t="s">
        <v>876</v>
      </c>
      <c r="AJ37" s="152" t="s">
        <v>876</v>
      </c>
      <c r="AK37" s="152" t="s">
        <v>876</v>
      </c>
      <c r="AL37" s="152" t="s">
        <v>876</v>
      </c>
      <c r="AM37" s="152" t="s">
        <v>876</v>
      </c>
      <c r="AN37" s="152" t="s">
        <v>876</v>
      </c>
      <c r="AO37" s="152" t="s">
        <v>876</v>
      </c>
      <c r="AP37" s="152" t="s">
        <v>876</v>
      </c>
      <c r="AQ37" s="152" t="s">
        <v>876</v>
      </c>
      <c r="AR37" s="152" t="s">
        <v>876</v>
      </c>
      <c r="AS37" s="152" t="s">
        <v>876</v>
      </c>
      <c r="AT37" s="152" t="s">
        <v>876</v>
      </c>
      <c r="AU37" s="152" t="s">
        <v>876</v>
      </c>
      <c r="AV37" s="152" t="s">
        <v>876</v>
      </c>
      <c r="AW37" s="152" t="s">
        <v>876</v>
      </c>
      <c r="AX37" s="152" t="s">
        <v>876</v>
      </c>
      <c r="AY37" s="152" t="s">
        <v>876</v>
      </c>
      <c r="AZ37" s="152" t="s">
        <v>876</v>
      </c>
      <c r="BA37" s="152" t="s">
        <v>876</v>
      </c>
      <c r="BB37" s="152" t="s">
        <v>876</v>
      </c>
      <c r="BC37" s="152" t="s">
        <v>876</v>
      </c>
      <c r="BD37" s="152" t="s">
        <v>876</v>
      </c>
      <c r="BE37" s="152" t="s">
        <v>876</v>
      </c>
      <c r="BF37" s="152" t="s">
        <v>876</v>
      </c>
      <c r="BG37" s="152" t="s">
        <v>876</v>
      </c>
      <c r="BH37" s="90" t="s">
        <v>876</v>
      </c>
    </row>
    <row r="38" spans="1:60" ht="54" hidden="1" customHeight="1" outlineLevel="1" x14ac:dyDescent="0.25">
      <c r="A38" s="73" t="s">
        <v>467</v>
      </c>
      <c r="B38" s="81" t="s">
        <v>858</v>
      </c>
      <c r="C38" s="90" t="s">
        <v>876</v>
      </c>
      <c r="D38" s="90" t="s">
        <v>876</v>
      </c>
      <c r="E38" s="152" t="s">
        <v>876</v>
      </c>
      <c r="F38" s="152" t="s">
        <v>876</v>
      </c>
      <c r="G38" s="152" t="s">
        <v>876</v>
      </c>
      <c r="H38" s="152" t="s">
        <v>876</v>
      </c>
      <c r="I38" s="152" t="s">
        <v>876</v>
      </c>
      <c r="J38" s="152" t="s">
        <v>876</v>
      </c>
      <c r="K38" s="152" t="s">
        <v>876</v>
      </c>
      <c r="L38" s="152" t="s">
        <v>876</v>
      </c>
      <c r="M38" s="152" t="s">
        <v>876</v>
      </c>
      <c r="N38" s="152" t="s">
        <v>876</v>
      </c>
      <c r="O38" s="152" t="s">
        <v>876</v>
      </c>
      <c r="P38" s="152" t="s">
        <v>876</v>
      </c>
      <c r="Q38" s="152" t="s">
        <v>876</v>
      </c>
      <c r="R38" s="152" t="s">
        <v>876</v>
      </c>
      <c r="S38" s="152" t="s">
        <v>876</v>
      </c>
      <c r="T38" s="152" t="s">
        <v>876</v>
      </c>
      <c r="U38" s="152" t="s">
        <v>876</v>
      </c>
      <c r="V38" s="152" t="s">
        <v>876</v>
      </c>
      <c r="W38" s="152" t="s">
        <v>876</v>
      </c>
      <c r="X38" s="152" t="s">
        <v>876</v>
      </c>
      <c r="Y38" s="152" t="s">
        <v>876</v>
      </c>
      <c r="Z38" s="152" t="s">
        <v>876</v>
      </c>
      <c r="AA38" s="152" t="s">
        <v>876</v>
      </c>
      <c r="AB38" s="152" t="s">
        <v>876</v>
      </c>
      <c r="AC38" s="152" t="s">
        <v>876</v>
      </c>
      <c r="AD38" s="152" t="s">
        <v>876</v>
      </c>
      <c r="AE38" s="152" t="s">
        <v>876</v>
      </c>
      <c r="AF38" s="152" t="s">
        <v>876</v>
      </c>
      <c r="AG38" s="152" t="s">
        <v>876</v>
      </c>
      <c r="AH38" s="152" t="s">
        <v>876</v>
      </c>
      <c r="AI38" s="152" t="s">
        <v>876</v>
      </c>
      <c r="AJ38" s="152" t="s">
        <v>876</v>
      </c>
      <c r="AK38" s="152" t="s">
        <v>876</v>
      </c>
      <c r="AL38" s="152" t="s">
        <v>876</v>
      </c>
      <c r="AM38" s="152" t="s">
        <v>876</v>
      </c>
      <c r="AN38" s="152" t="s">
        <v>876</v>
      </c>
      <c r="AO38" s="152" t="s">
        <v>876</v>
      </c>
      <c r="AP38" s="152" t="s">
        <v>876</v>
      </c>
      <c r="AQ38" s="152" t="s">
        <v>876</v>
      </c>
      <c r="AR38" s="152" t="s">
        <v>876</v>
      </c>
      <c r="AS38" s="152" t="s">
        <v>876</v>
      </c>
      <c r="AT38" s="152" t="s">
        <v>876</v>
      </c>
      <c r="AU38" s="152" t="s">
        <v>876</v>
      </c>
      <c r="AV38" s="152" t="s">
        <v>876</v>
      </c>
      <c r="AW38" s="152" t="s">
        <v>876</v>
      </c>
      <c r="AX38" s="152" t="s">
        <v>876</v>
      </c>
      <c r="AY38" s="152" t="s">
        <v>876</v>
      </c>
      <c r="AZ38" s="152" t="s">
        <v>876</v>
      </c>
      <c r="BA38" s="152" t="s">
        <v>876</v>
      </c>
      <c r="BB38" s="152" t="s">
        <v>876</v>
      </c>
      <c r="BC38" s="152" t="s">
        <v>876</v>
      </c>
      <c r="BD38" s="152" t="s">
        <v>876</v>
      </c>
      <c r="BE38" s="152" t="s">
        <v>876</v>
      </c>
      <c r="BF38" s="152" t="s">
        <v>876</v>
      </c>
      <c r="BG38" s="152" t="s">
        <v>876</v>
      </c>
      <c r="BH38" s="90" t="s">
        <v>876</v>
      </c>
    </row>
    <row r="39" spans="1:60" ht="36" hidden="1" customHeight="1" outlineLevel="1" x14ac:dyDescent="0.25">
      <c r="A39" s="73" t="s">
        <v>468</v>
      </c>
      <c r="B39" s="81" t="s">
        <v>859</v>
      </c>
      <c r="C39" s="90" t="s">
        <v>876</v>
      </c>
      <c r="D39" s="90" t="s">
        <v>876</v>
      </c>
      <c r="E39" s="152" t="s">
        <v>876</v>
      </c>
      <c r="F39" s="152" t="s">
        <v>876</v>
      </c>
      <c r="G39" s="152" t="s">
        <v>876</v>
      </c>
      <c r="H39" s="152" t="s">
        <v>876</v>
      </c>
      <c r="I39" s="152" t="s">
        <v>876</v>
      </c>
      <c r="J39" s="152" t="s">
        <v>876</v>
      </c>
      <c r="K39" s="152" t="s">
        <v>876</v>
      </c>
      <c r="L39" s="152" t="s">
        <v>876</v>
      </c>
      <c r="M39" s="152" t="s">
        <v>876</v>
      </c>
      <c r="N39" s="152" t="s">
        <v>876</v>
      </c>
      <c r="O39" s="152" t="s">
        <v>876</v>
      </c>
      <c r="P39" s="152" t="s">
        <v>876</v>
      </c>
      <c r="Q39" s="152" t="s">
        <v>876</v>
      </c>
      <c r="R39" s="152" t="s">
        <v>876</v>
      </c>
      <c r="S39" s="152" t="s">
        <v>876</v>
      </c>
      <c r="T39" s="152" t="s">
        <v>876</v>
      </c>
      <c r="U39" s="152" t="s">
        <v>876</v>
      </c>
      <c r="V39" s="152" t="s">
        <v>876</v>
      </c>
      <c r="W39" s="152" t="s">
        <v>876</v>
      </c>
      <c r="X39" s="152" t="s">
        <v>876</v>
      </c>
      <c r="Y39" s="152" t="s">
        <v>876</v>
      </c>
      <c r="Z39" s="152" t="s">
        <v>876</v>
      </c>
      <c r="AA39" s="152" t="s">
        <v>876</v>
      </c>
      <c r="AB39" s="152" t="s">
        <v>876</v>
      </c>
      <c r="AC39" s="152" t="s">
        <v>876</v>
      </c>
      <c r="AD39" s="152" t="s">
        <v>876</v>
      </c>
      <c r="AE39" s="152" t="s">
        <v>876</v>
      </c>
      <c r="AF39" s="152" t="s">
        <v>876</v>
      </c>
      <c r="AG39" s="152" t="s">
        <v>876</v>
      </c>
      <c r="AH39" s="152" t="s">
        <v>876</v>
      </c>
      <c r="AI39" s="152" t="s">
        <v>876</v>
      </c>
      <c r="AJ39" s="152" t="s">
        <v>876</v>
      </c>
      <c r="AK39" s="152" t="s">
        <v>876</v>
      </c>
      <c r="AL39" s="152" t="s">
        <v>876</v>
      </c>
      <c r="AM39" s="152" t="s">
        <v>876</v>
      </c>
      <c r="AN39" s="152" t="s">
        <v>876</v>
      </c>
      <c r="AO39" s="152" t="s">
        <v>876</v>
      </c>
      <c r="AP39" s="152" t="s">
        <v>876</v>
      </c>
      <c r="AQ39" s="152" t="s">
        <v>876</v>
      </c>
      <c r="AR39" s="152" t="s">
        <v>876</v>
      </c>
      <c r="AS39" s="152" t="s">
        <v>876</v>
      </c>
      <c r="AT39" s="152" t="s">
        <v>876</v>
      </c>
      <c r="AU39" s="152" t="s">
        <v>876</v>
      </c>
      <c r="AV39" s="152" t="s">
        <v>876</v>
      </c>
      <c r="AW39" s="152" t="s">
        <v>876</v>
      </c>
      <c r="AX39" s="152" t="s">
        <v>876</v>
      </c>
      <c r="AY39" s="152" t="s">
        <v>876</v>
      </c>
      <c r="AZ39" s="152" t="s">
        <v>876</v>
      </c>
      <c r="BA39" s="152" t="s">
        <v>876</v>
      </c>
      <c r="BB39" s="152" t="s">
        <v>876</v>
      </c>
      <c r="BC39" s="152" t="s">
        <v>876</v>
      </c>
      <c r="BD39" s="152" t="s">
        <v>876</v>
      </c>
      <c r="BE39" s="152" t="s">
        <v>876</v>
      </c>
      <c r="BF39" s="152" t="s">
        <v>876</v>
      </c>
      <c r="BG39" s="152" t="s">
        <v>876</v>
      </c>
      <c r="BH39" s="90" t="s">
        <v>876</v>
      </c>
    </row>
    <row r="40" spans="1:60" ht="36" hidden="1" customHeight="1" collapsed="1" x14ac:dyDescent="0.25">
      <c r="A40" s="73" t="s">
        <v>26</v>
      </c>
      <c r="B40" s="81" t="s">
        <v>860</v>
      </c>
      <c r="C40" s="90" t="s">
        <v>876</v>
      </c>
      <c r="D40" s="90" t="s">
        <v>876</v>
      </c>
      <c r="E40" s="152" t="s">
        <v>876</v>
      </c>
      <c r="F40" s="152" t="s">
        <v>876</v>
      </c>
      <c r="G40" s="152" t="s">
        <v>876</v>
      </c>
      <c r="H40" s="152" t="s">
        <v>876</v>
      </c>
      <c r="I40" s="152" t="s">
        <v>876</v>
      </c>
      <c r="J40" s="152" t="s">
        <v>876</v>
      </c>
      <c r="K40" s="152" t="s">
        <v>876</v>
      </c>
      <c r="L40" s="152" t="s">
        <v>876</v>
      </c>
      <c r="M40" s="152" t="s">
        <v>876</v>
      </c>
      <c r="N40" s="152" t="s">
        <v>876</v>
      </c>
      <c r="O40" s="152" t="s">
        <v>876</v>
      </c>
      <c r="P40" s="152" t="s">
        <v>876</v>
      </c>
      <c r="Q40" s="152" t="s">
        <v>876</v>
      </c>
      <c r="R40" s="152" t="s">
        <v>876</v>
      </c>
      <c r="S40" s="152" t="s">
        <v>876</v>
      </c>
      <c r="T40" s="152" t="s">
        <v>876</v>
      </c>
      <c r="U40" s="152" t="s">
        <v>876</v>
      </c>
      <c r="V40" s="152" t="s">
        <v>876</v>
      </c>
      <c r="W40" s="152" t="s">
        <v>876</v>
      </c>
      <c r="X40" s="152" t="s">
        <v>876</v>
      </c>
      <c r="Y40" s="152" t="s">
        <v>876</v>
      </c>
      <c r="Z40" s="152" t="s">
        <v>876</v>
      </c>
      <c r="AA40" s="152" t="s">
        <v>876</v>
      </c>
      <c r="AB40" s="152" t="s">
        <v>876</v>
      </c>
      <c r="AC40" s="152" t="s">
        <v>876</v>
      </c>
      <c r="AD40" s="152" t="s">
        <v>876</v>
      </c>
      <c r="AE40" s="152" t="s">
        <v>876</v>
      </c>
      <c r="AF40" s="152" t="s">
        <v>876</v>
      </c>
      <c r="AG40" s="152" t="s">
        <v>876</v>
      </c>
      <c r="AH40" s="152" t="s">
        <v>876</v>
      </c>
      <c r="AI40" s="152" t="s">
        <v>876</v>
      </c>
      <c r="AJ40" s="152" t="s">
        <v>876</v>
      </c>
      <c r="AK40" s="152" t="s">
        <v>876</v>
      </c>
      <c r="AL40" s="152" t="s">
        <v>876</v>
      </c>
      <c r="AM40" s="152" t="s">
        <v>876</v>
      </c>
      <c r="AN40" s="152" t="s">
        <v>876</v>
      </c>
      <c r="AO40" s="152" t="s">
        <v>876</v>
      </c>
      <c r="AP40" s="152" t="s">
        <v>876</v>
      </c>
      <c r="AQ40" s="152" t="s">
        <v>876</v>
      </c>
      <c r="AR40" s="152" t="s">
        <v>876</v>
      </c>
      <c r="AS40" s="152" t="s">
        <v>876</v>
      </c>
      <c r="AT40" s="152" t="s">
        <v>876</v>
      </c>
      <c r="AU40" s="152" t="s">
        <v>876</v>
      </c>
      <c r="AV40" s="152" t="s">
        <v>876</v>
      </c>
      <c r="AW40" s="152" t="s">
        <v>876</v>
      </c>
      <c r="AX40" s="152" t="s">
        <v>876</v>
      </c>
      <c r="AY40" s="152" t="s">
        <v>876</v>
      </c>
      <c r="AZ40" s="152" t="s">
        <v>876</v>
      </c>
      <c r="BA40" s="152" t="s">
        <v>876</v>
      </c>
      <c r="BB40" s="152" t="s">
        <v>876</v>
      </c>
      <c r="BC40" s="152" t="s">
        <v>876</v>
      </c>
      <c r="BD40" s="152" t="s">
        <v>876</v>
      </c>
      <c r="BE40" s="152" t="s">
        <v>876</v>
      </c>
      <c r="BF40" s="152" t="s">
        <v>876</v>
      </c>
      <c r="BG40" s="152" t="s">
        <v>876</v>
      </c>
      <c r="BH40" s="90" t="s">
        <v>876</v>
      </c>
    </row>
    <row r="41" spans="1:60" ht="26.25" hidden="1" customHeight="1" outlineLevel="1" x14ac:dyDescent="0.25">
      <c r="A41" s="73" t="s">
        <v>861</v>
      </c>
      <c r="B41" s="81" t="s">
        <v>862</v>
      </c>
      <c r="C41" s="90" t="s">
        <v>876</v>
      </c>
      <c r="D41" s="90" t="s">
        <v>876</v>
      </c>
      <c r="E41" s="152" t="s">
        <v>876</v>
      </c>
      <c r="F41" s="152" t="s">
        <v>876</v>
      </c>
      <c r="G41" s="152" t="s">
        <v>876</v>
      </c>
      <c r="H41" s="152" t="s">
        <v>876</v>
      </c>
      <c r="I41" s="152" t="s">
        <v>876</v>
      </c>
      <c r="J41" s="152" t="s">
        <v>876</v>
      </c>
      <c r="K41" s="152" t="s">
        <v>876</v>
      </c>
      <c r="L41" s="152" t="s">
        <v>876</v>
      </c>
      <c r="M41" s="152" t="s">
        <v>876</v>
      </c>
      <c r="N41" s="152" t="s">
        <v>876</v>
      </c>
      <c r="O41" s="152" t="s">
        <v>876</v>
      </c>
      <c r="P41" s="152" t="s">
        <v>876</v>
      </c>
      <c r="Q41" s="152" t="s">
        <v>876</v>
      </c>
      <c r="R41" s="152" t="s">
        <v>876</v>
      </c>
      <c r="S41" s="152" t="s">
        <v>876</v>
      </c>
      <c r="T41" s="152" t="s">
        <v>876</v>
      </c>
      <c r="U41" s="152" t="s">
        <v>876</v>
      </c>
      <c r="V41" s="152" t="s">
        <v>876</v>
      </c>
      <c r="W41" s="152" t="s">
        <v>876</v>
      </c>
      <c r="X41" s="152" t="s">
        <v>876</v>
      </c>
      <c r="Y41" s="152" t="s">
        <v>876</v>
      </c>
      <c r="Z41" s="152" t="s">
        <v>876</v>
      </c>
      <c r="AA41" s="152" t="s">
        <v>876</v>
      </c>
      <c r="AB41" s="152" t="s">
        <v>876</v>
      </c>
      <c r="AC41" s="152" t="s">
        <v>876</v>
      </c>
      <c r="AD41" s="152" t="s">
        <v>876</v>
      </c>
      <c r="AE41" s="152" t="s">
        <v>876</v>
      </c>
      <c r="AF41" s="152" t="s">
        <v>876</v>
      </c>
      <c r="AG41" s="152" t="s">
        <v>876</v>
      </c>
      <c r="AH41" s="152" t="s">
        <v>876</v>
      </c>
      <c r="AI41" s="152" t="s">
        <v>876</v>
      </c>
      <c r="AJ41" s="152" t="s">
        <v>876</v>
      </c>
      <c r="AK41" s="152" t="s">
        <v>876</v>
      </c>
      <c r="AL41" s="152" t="s">
        <v>876</v>
      </c>
      <c r="AM41" s="152" t="s">
        <v>876</v>
      </c>
      <c r="AN41" s="152" t="s">
        <v>876</v>
      </c>
      <c r="AO41" s="152" t="s">
        <v>876</v>
      </c>
      <c r="AP41" s="152" t="s">
        <v>876</v>
      </c>
      <c r="AQ41" s="152" t="s">
        <v>876</v>
      </c>
      <c r="AR41" s="152" t="s">
        <v>876</v>
      </c>
      <c r="AS41" s="152" t="s">
        <v>876</v>
      </c>
      <c r="AT41" s="152" t="s">
        <v>876</v>
      </c>
      <c r="AU41" s="152" t="s">
        <v>876</v>
      </c>
      <c r="AV41" s="152" t="s">
        <v>876</v>
      </c>
      <c r="AW41" s="152" t="s">
        <v>876</v>
      </c>
      <c r="AX41" s="152" t="s">
        <v>876</v>
      </c>
      <c r="AY41" s="152" t="s">
        <v>876</v>
      </c>
      <c r="AZ41" s="152" t="s">
        <v>876</v>
      </c>
      <c r="BA41" s="152" t="s">
        <v>876</v>
      </c>
      <c r="BB41" s="152" t="s">
        <v>876</v>
      </c>
      <c r="BC41" s="152" t="s">
        <v>876</v>
      </c>
      <c r="BD41" s="152" t="s">
        <v>876</v>
      </c>
      <c r="BE41" s="152" t="s">
        <v>876</v>
      </c>
      <c r="BF41" s="152" t="s">
        <v>876</v>
      </c>
      <c r="BG41" s="152" t="s">
        <v>876</v>
      </c>
      <c r="BH41" s="90" t="s">
        <v>876</v>
      </c>
    </row>
    <row r="42" spans="1:60" ht="79.5" hidden="1" customHeight="1" outlineLevel="1" x14ac:dyDescent="0.25">
      <c r="A42" s="73" t="s">
        <v>861</v>
      </c>
      <c r="B42" s="81" t="s">
        <v>863</v>
      </c>
      <c r="C42" s="90" t="s">
        <v>876</v>
      </c>
      <c r="D42" s="90" t="s">
        <v>876</v>
      </c>
      <c r="E42" s="152" t="s">
        <v>876</v>
      </c>
      <c r="F42" s="152" t="s">
        <v>876</v>
      </c>
      <c r="G42" s="152" t="s">
        <v>876</v>
      </c>
      <c r="H42" s="152" t="s">
        <v>876</v>
      </c>
      <c r="I42" s="152" t="s">
        <v>876</v>
      </c>
      <c r="J42" s="152" t="s">
        <v>876</v>
      </c>
      <c r="K42" s="152" t="s">
        <v>876</v>
      </c>
      <c r="L42" s="152" t="s">
        <v>876</v>
      </c>
      <c r="M42" s="152" t="s">
        <v>876</v>
      </c>
      <c r="N42" s="152" t="s">
        <v>876</v>
      </c>
      <c r="O42" s="152" t="s">
        <v>876</v>
      </c>
      <c r="P42" s="152" t="s">
        <v>876</v>
      </c>
      <c r="Q42" s="152" t="s">
        <v>876</v>
      </c>
      <c r="R42" s="152" t="s">
        <v>876</v>
      </c>
      <c r="S42" s="152" t="s">
        <v>876</v>
      </c>
      <c r="T42" s="152" t="s">
        <v>876</v>
      </c>
      <c r="U42" s="152" t="s">
        <v>876</v>
      </c>
      <c r="V42" s="152" t="s">
        <v>876</v>
      </c>
      <c r="W42" s="152" t="s">
        <v>876</v>
      </c>
      <c r="X42" s="152" t="s">
        <v>876</v>
      </c>
      <c r="Y42" s="152" t="s">
        <v>876</v>
      </c>
      <c r="Z42" s="152" t="s">
        <v>876</v>
      </c>
      <c r="AA42" s="152" t="s">
        <v>876</v>
      </c>
      <c r="AB42" s="152" t="s">
        <v>876</v>
      </c>
      <c r="AC42" s="152" t="s">
        <v>876</v>
      </c>
      <c r="AD42" s="152" t="s">
        <v>876</v>
      </c>
      <c r="AE42" s="152" t="s">
        <v>876</v>
      </c>
      <c r="AF42" s="152" t="s">
        <v>876</v>
      </c>
      <c r="AG42" s="152" t="s">
        <v>876</v>
      </c>
      <c r="AH42" s="152" t="s">
        <v>876</v>
      </c>
      <c r="AI42" s="152" t="s">
        <v>876</v>
      </c>
      <c r="AJ42" s="152" t="s">
        <v>876</v>
      </c>
      <c r="AK42" s="152" t="s">
        <v>876</v>
      </c>
      <c r="AL42" s="152" t="s">
        <v>876</v>
      </c>
      <c r="AM42" s="152" t="s">
        <v>876</v>
      </c>
      <c r="AN42" s="152" t="s">
        <v>876</v>
      </c>
      <c r="AO42" s="152" t="s">
        <v>876</v>
      </c>
      <c r="AP42" s="152" t="s">
        <v>876</v>
      </c>
      <c r="AQ42" s="152" t="s">
        <v>876</v>
      </c>
      <c r="AR42" s="152" t="s">
        <v>876</v>
      </c>
      <c r="AS42" s="152" t="s">
        <v>876</v>
      </c>
      <c r="AT42" s="152" t="s">
        <v>876</v>
      </c>
      <c r="AU42" s="152" t="s">
        <v>876</v>
      </c>
      <c r="AV42" s="152" t="s">
        <v>876</v>
      </c>
      <c r="AW42" s="152" t="s">
        <v>876</v>
      </c>
      <c r="AX42" s="152" t="s">
        <v>876</v>
      </c>
      <c r="AY42" s="152" t="s">
        <v>876</v>
      </c>
      <c r="AZ42" s="152" t="s">
        <v>876</v>
      </c>
      <c r="BA42" s="152" t="s">
        <v>876</v>
      </c>
      <c r="BB42" s="152" t="s">
        <v>876</v>
      </c>
      <c r="BC42" s="152" t="s">
        <v>876</v>
      </c>
      <c r="BD42" s="152" t="s">
        <v>876</v>
      </c>
      <c r="BE42" s="152" t="s">
        <v>876</v>
      </c>
      <c r="BF42" s="152" t="s">
        <v>876</v>
      </c>
      <c r="BG42" s="152" t="s">
        <v>876</v>
      </c>
      <c r="BH42" s="90" t="s">
        <v>876</v>
      </c>
    </row>
    <row r="43" spans="1:60" ht="68.25" hidden="1" customHeight="1" outlineLevel="1" x14ac:dyDescent="0.25">
      <c r="A43" s="73" t="s">
        <v>861</v>
      </c>
      <c r="B43" s="81" t="s">
        <v>864</v>
      </c>
      <c r="C43" s="90" t="s">
        <v>876</v>
      </c>
      <c r="D43" s="90" t="s">
        <v>876</v>
      </c>
      <c r="E43" s="152" t="s">
        <v>876</v>
      </c>
      <c r="F43" s="152" t="s">
        <v>876</v>
      </c>
      <c r="G43" s="152" t="s">
        <v>876</v>
      </c>
      <c r="H43" s="152" t="s">
        <v>876</v>
      </c>
      <c r="I43" s="152" t="s">
        <v>876</v>
      </c>
      <c r="J43" s="152" t="s">
        <v>876</v>
      </c>
      <c r="K43" s="152" t="s">
        <v>876</v>
      </c>
      <c r="L43" s="152" t="s">
        <v>876</v>
      </c>
      <c r="M43" s="152" t="s">
        <v>876</v>
      </c>
      <c r="N43" s="152" t="s">
        <v>876</v>
      </c>
      <c r="O43" s="152" t="s">
        <v>876</v>
      </c>
      <c r="P43" s="152" t="s">
        <v>876</v>
      </c>
      <c r="Q43" s="152" t="s">
        <v>876</v>
      </c>
      <c r="R43" s="152" t="s">
        <v>876</v>
      </c>
      <c r="S43" s="152" t="s">
        <v>876</v>
      </c>
      <c r="T43" s="152" t="s">
        <v>876</v>
      </c>
      <c r="U43" s="152" t="s">
        <v>876</v>
      </c>
      <c r="V43" s="152" t="s">
        <v>876</v>
      </c>
      <c r="W43" s="152" t="s">
        <v>876</v>
      </c>
      <c r="X43" s="152" t="s">
        <v>876</v>
      </c>
      <c r="Y43" s="152" t="s">
        <v>876</v>
      </c>
      <c r="Z43" s="152" t="s">
        <v>876</v>
      </c>
      <c r="AA43" s="152" t="s">
        <v>876</v>
      </c>
      <c r="AB43" s="152" t="s">
        <v>876</v>
      </c>
      <c r="AC43" s="152" t="s">
        <v>876</v>
      </c>
      <c r="AD43" s="152" t="s">
        <v>876</v>
      </c>
      <c r="AE43" s="152" t="s">
        <v>876</v>
      </c>
      <c r="AF43" s="152" t="s">
        <v>876</v>
      </c>
      <c r="AG43" s="152" t="s">
        <v>876</v>
      </c>
      <c r="AH43" s="152" t="s">
        <v>876</v>
      </c>
      <c r="AI43" s="152" t="s">
        <v>876</v>
      </c>
      <c r="AJ43" s="152" t="s">
        <v>876</v>
      </c>
      <c r="AK43" s="152" t="s">
        <v>876</v>
      </c>
      <c r="AL43" s="152" t="s">
        <v>876</v>
      </c>
      <c r="AM43" s="152" t="s">
        <v>876</v>
      </c>
      <c r="AN43" s="152" t="s">
        <v>876</v>
      </c>
      <c r="AO43" s="152" t="s">
        <v>876</v>
      </c>
      <c r="AP43" s="152" t="s">
        <v>876</v>
      </c>
      <c r="AQ43" s="152" t="s">
        <v>876</v>
      </c>
      <c r="AR43" s="152" t="s">
        <v>876</v>
      </c>
      <c r="AS43" s="152" t="s">
        <v>876</v>
      </c>
      <c r="AT43" s="152" t="s">
        <v>876</v>
      </c>
      <c r="AU43" s="152" t="s">
        <v>876</v>
      </c>
      <c r="AV43" s="152" t="s">
        <v>876</v>
      </c>
      <c r="AW43" s="152" t="s">
        <v>876</v>
      </c>
      <c r="AX43" s="152" t="s">
        <v>876</v>
      </c>
      <c r="AY43" s="152" t="s">
        <v>876</v>
      </c>
      <c r="AZ43" s="152" t="s">
        <v>876</v>
      </c>
      <c r="BA43" s="152" t="s">
        <v>876</v>
      </c>
      <c r="BB43" s="152" t="s">
        <v>876</v>
      </c>
      <c r="BC43" s="152" t="s">
        <v>876</v>
      </c>
      <c r="BD43" s="152" t="s">
        <v>876</v>
      </c>
      <c r="BE43" s="152" t="s">
        <v>876</v>
      </c>
      <c r="BF43" s="152" t="s">
        <v>876</v>
      </c>
      <c r="BG43" s="152" t="s">
        <v>876</v>
      </c>
      <c r="BH43" s="90" t="s">
        <v>876</v>
      </c>
    </row>
    <row r="44" spans="1:60" ht="79.5" hidden="1" customHeight="1" outlineLevel="1" x14ac:dyDescent="0.25">
      <c r="A44" s="73" t="s">
        <v>861</v>
      </c>
      <c r="B44" s="81" t="s">
        <v>865</v>
      </c>
      <c r="C44" s="90" t="s">
        <v>876</v>
      </c>
      <c r="D44" s="90" t="s">
        <v>876</v>
      </c>
      <c r="E44" s="152" t="s">
        <v>876</v>
      </c>
      <c r="F44" s="152" t="s">
        <v>876</v>
      </c>
      <c r="G44" s="152" t="s">
        <v>876</v>
      </c>
      <c r="H44" s="152" t="s">
        <v>876</v>
      </c>
      <c r="I44" s="152" t="s">
        <v>876</v>
      </c>
      <c r="J44" s="152" t="s">
        <v>876</v>
      </c>
      <c r="K44" s="152" t="s">
        <v>876</v>
      </c>
      <c r="L44" s="152" t="s">
        <v>876</v>
      </c>
      <c r="M44" s="152" t="s">
        <v>876</v>
      </c>
      <c r="N44" s="152" t="s">
        <v>876</v>
      </c>
      <c r="O44" s="152" t="s">
        <v>876</v>
      </c>
      <c r="P44" s="152" t="s">
        <v>876</v>
      </c>
      <c r="Q44" s="152" t="s">
        <v>876</v>
      </c>
      <c r="R44" s="152" t="s">
        <v>876</v>
      </c>
      <c r="S44" s="152" t="s">
        <v>876</v>
      </c>
      <c r="T44" s="152" t="s">
        <v>876</v>
      </c>
      <c r="U44" s="152" t="s">
        <v>876</v>
      </c>
      <c r="V44" s="152" t="s">
        <v>876</v>
      </c>
      <c r="W44" s="152" t="s">
        <v>876</v>
      </c>
      <c r="X44" s="152" t="s">
        <v>876</v>
      </c>
      <c r="Y44" s="152" t="s">
        <v>876</v>
      </c>
      <c r="Z44" s="152" t="s">
        <v>876</v>
      </c>
      <c r="AA44" s="152" t="s">
        <v>876</v>
      </c>
      <c r="AB44" s="152" t="s">
        <v>876</v>
      </c>
      <c r="AC44" s="152" t="s">
        <v>876</v>
      </c>
      <c r="AD44" s="152" t="s">
        <v>876</v>
      </c>
      <c r="AE44" s="152" t="s">
        <v>876</v>
      </c>
      <c r="AF44" s="152" t="s">
        <v>876</v>
      </c>
      <c r="AG44" s="152" t="s">
        <v>876</v>
      </c>
      <c r="AH44" s="152" t="s">
        <v>876</v>
      </c>
      <c r="AI44" s="152" t="s">
        <v>876</v>
      </c>
      <c r="AJ44" s="152" t="s">
        <v>876</v>
      </c>
      <c r="AK44" s="152" t="s">
        <v>876</v>
      </c>
      <c r="AL44" s="152" t="s">
        <v>876</v>
      </c>
      <c r="AM44" s="152" t="s">
        <v>876</v>
      </c>
      <c r="AN44" s="152" t="s">
        <v>876</v>
      </c>
      <c r="AO44" s="152" t="s">
        <v>876</v>
      </c>
      <c r="AP44" s="152" t="s">
        <v>876</v>
      </c>
      <c r="AQ44" s="152" t="s">
        <v>876</v>
      </c>
      <c r="AR44" s="152" t="s">
        <v>876</v>
      </c>
      <c r="AS44" s="152" t="s">
        <v>876</v>
      </c>
      <c r="AT44" s="152" t="s">
        <v>876</v>
      </c>
      <c r="AU44" s="152" t="s">
        <v>876</v>
      </c>
      <c r="AV44" s="152" t="s">
        <v>876</v>
      </c>
      <c r="AW44" s="152" t="s">
        <v>876</v>
      </c>
      <c r="AX44" s="152" t="s">
        <v>876</v>
      </c>
      <c r="AY44" s="152" t="s">
        <v>876</v>
      </c>
      <c r="AZ44" s="152" t="s">
        <v>876</v>
      </c>
      <c r="BA44" s="152" t="s">
        <v>876</v>
      </c>
      <c r="BB44" s="152" t="s">
        <v>876</v>
      </c>
      <c r="BC44" s="152" t="s">
        <v>876</v>
      </c>
      <c r="BD44" s="152" t="s">
        <v>876</v>
      </c>
      <c r="BE44" s="152" t="s">
        <v>876</v>
      </c>
      <c r="BF44" s="152" t="s">
        <v>876</v>
      </c>
      <c r="BG44" s="152" t="s">
        <v>876</v>
      </c>
      <c r="BH44" s="90" t="s">
        <v>876</v>
      </c>
    </row>
    <row r="45" spans="1:60" ht="30" hidden="1" customHeight="1" outlineLevel="1" x14ac:dyDescent="0.25">
      <c r="A45" s="73" t="s">
        <v>866</v>
      </c>
      <c r="B45" s="81" t="s">
        <v>862</v>
      </c>
      <c r="C45" s="90" t="s">
        <v>876</v>
      </c>
      <c r="D45" s="90" t="s">
        <v>876</v>
      </c>
      <c r="E45" s="152" t="s">
        <v>876</v>
      </c>
      <c r="F45" s="152" t="s">
        <v>876</v>
      </c>
      <c r="G45" s="152" t="s">
        <v>876</v>
      </c>
      <c r="H45" s="152" t="s">
        <v>876</v>
      </c>
      <c r="I45" s="152" t="s">
        <v>876</v>
      </c>
      <c r="J45" s="152" t="s">
        <v>876</v>
      </c>
      <c r="K45" s="152" t="s">
        <v>876</v>
      </c>
      <c r="L45" s="152" t="s">
        <v>876</v>
      </c>
      <c r="M45" s="152" t="s">
        <v>876</v>
      </c>
      <c r="N45" s="152" t="s">
        <v>876</v>
      </c>
      <c r="O45" s="152" t="s">
        <v>876</v>
      </c>
      <c r="P45" s="152" t="s">
        <v>876</v>
      </c>
      <c r="Q45" s="152" t="s">
        <v>876</v>
      </c>
      <c r="R45" s="152" t="s">
        <v>876</v>
      </c>
      <c r="S45" s="152" t="s">
        <v>876</v>
      </c>
      <c r="T45" s="152" t="s">
        <v>876</v>
      </c>
      <c r="U45" s="152" t="s">
        <v>876</v>
      </c>
      <c r="V45" s="152" t="s">
        <v>876</v>
      </c>
      <c r="W45" s="152" t="s">
        <v>876</v>
      </c>
      <c r="X45" s="152" t="s">
        <v>876</v>
      </c>
      <c r="Y45" s="152" t="s">
        <v>876</v>
      </c>
      <c r="Z45" s="152" t="s">
        <v>876</v>
      </c>
      <c r="AA45" s="152" t="s">
        <v>876</v>
      </c>
      <c r="AB45" s="152" t="s">
        <v>876</v>
      </c>
      <c r="AC45" s="152" t="s">
        <v>876</v>
      </c>
      <c r="AD45" s="152" t="s">
        <v>876</v>
      </c>
      <c r="AE45" s="152" t="s">
        <v>876</v>
      </c>
      <c r="AF45" s="152" t="s">
        <v>876</v>
      </c>
      <c r="AG45" s="152" t="s">
        <v>876</v>
      </c>
      <c r="AH45" s="152" t="s">
        <v>876</v>
      </c>
      <c r="AI45" s="152" t="s">
        <v>876</v>
      </c>
      <c r="AJ45" s="152" t="s">
        <v>876</v>
      </c>
      <c r="AK45" s="152" t="s">
        <v>876</v>
      </c>
      <c r="AL45" s="152" t="s">
        <v>876</v>
      </c>
      <c r="AM45" s="152" t="s">
        <v>876</v>
      </c>
      <c r="AN45" s="152" t="s">
        <v>876</v>
      </c>
      <c r="AO45" s="152" t="s">
        <v>876</v>
      </c>
      <c r="AP45" s="152" t="s">
        <v>876</v>
      </c>
      <c r="AQ45" s="152" t="s">
        <v>876</v>
      </c>
      <c r="AR45" s="152" t="s">
        <v>876</v>
      </c>
      <c r="AS45" s="152" t="s">
        <v>876</v>
      </c>
      <c r="AT45" s="152" t="s">
        <v>876</v>
      </c>
      <c r="AU45" s="152" t="s">
        <v>876</v>
      </c>
      <c r="AV45" s="152" t="s">
        <v>876</v>
      </c>
      <c r="AW45" s="152" t="s">
        <v>876</v>
      </c>
      <c r="AX45" s="152" t="s">
        <v>876</v>
      </c>
      <c r="AY45" s="152" t="s">
        <v>876</v>
      </c>
      <c r="AZ45" s="152" t="s">
        <v>876</v>
      </c>
      <c r="BA45" s="152" t="s">
        <v>876</v>
      </c>
      <c r="BB45" s="152" t="s">
        <v>876</v>
      </c>
      <c r="BC45" s="152" t="s">
        <v>876</v>
      </c>
      <c r="BD45" s="152" t="s">
        <v>876</v>
      </c>
      <c r="BE45" s="152" t="s">
        <v>876</v>
      </c>
      <c r="BF45" s="152" t="s">
        <v>876</v>
      </c>
      <c r="BG45" s="152" t="s">
        <v>876</v>
      </c>
      <c r="BH45" s="90" t="s">
        <v>876</v>
      </c>
    </row>
    <row r="46" spans="1:60" ht="78" hidden="1" customHeight="1" outlineLevel="1" x14ac:dyDescent="0.25">
      <c r="A46" s="73" t="s">
        <v>866</v>
      </c>
      <c r="B46" s="81" t="s">
        <v>863</v>
      </c>
      <c r="C46" s="90" t="s">
        <v>876</v>
      </c>
      <c r="D46" s="90" t="s">
        <v>876</v>
      </c>
      <c r="E46" s="152" t="s">
        <v>876</v>
      </c>
      <c r="F46" s="152" t="s">
        <v>876</v>
      </c>
      <c r="G46" s="152" t="s">
        <v>876</v>
      </c>
      <c r="H46" s="152" t="s">
        <v>876</v>
      </c>
      <c r="I46" s="152" t="s">
        <v>876</v>
      </c>
      <c r="J46" s="152" t="s">
        <v>876</v>
      </c>
      <c r="K46" s="152" t="s">
        <v>876</v>
      </c>
      <c r="L46" s="152" t="s">
        <v>876</v>
      </c>
      <c r="M46" s="152" t="s">
        <v>876</v>
      </c>
      <c r="N46" s="152" t="s">
        <v>876</v>
      </c>
      <c r="O46" s="152" t="s">
        <v>876</v>
      </c>
      <c r="P46" s="152" t="s">
        <v>876</v>
      </c>
      <c r="Q46" s="152" t="s">
        <v>876</v>
      </c>
      <c r="R46" s="152" t="s">
        <v>876</v>
      </c>
      <c r="S46" s="152" t="s">
        <v>876</v>
      </c>
      <c r="T46" s="152" t="s">
        <v>876</v>
      </c>
      <c r="U46" s="152" t="s">
        <v>876</v>
      </c>
      <c r="V46" s="152" t="s">
        <v>876</v>
      </c>
      <c r="W46" s="152" t="s">
        <v>876</v>
      </c>
      <c r="X46" s="152" t="s">
        <v>876</v>
      </c>
      <c r="Y46" s="152" t="s">
        <v>876</v>
      </c>
      <c r="Z46" s="152" t="s">
        <v>876</v>
      </c>
      <c r="AA46" s="152" t="s">
        <v>876</v>
      </c>
      <c r="AB46" s="152" t="s">
        <v>876</v>
      </c>
      <c r="AC46" s="152" t="s">
        <v>876</v>
      </c>
      <c r="AD46" s="152" t="s">
        <v>876</v>
      </c>
      <c r="AE46" s="152" t="s">
        <v>876</v>
      </c>
      <c r="AF46" s="152" t="s">
        <v>876</v>
      </c>
      <c r="AG46" s="152" t="s">
        <v>876</v>
      </c>
      <c r="AH46" s="152" t="s">
        <v>876</v>
      </c>
      <c r="AI46" s="152" t="s">
        <v>876</v>
      </c>
      <c r="AJ46" s="152" t="s">
        <v>876</v>
      </c>
      <c r="AK46" s="152" t="s">
        <v>876</v>
      </c>
      <c r="AL46" s="152" t="s">
        <v>876</v>
      </c>
      <c r="AM46" s="152" t="s">
        <v>876</v>
      </c>
      <c r="AN46" s="152" t="s">
        <v>876</v>
      </c>
      <c r="AO46" s="152" t="s">
        <v>876</v>
      </c>
      <c r="AP46" s="152" t="s">
        <v>876</v>
      </c>
      <c r="AQ46" s="152" t="s">
        <v>876</v>
      </c>
      <c r="AR46" s="152" t="s">
        <v>876</v>
      </c>
      <c r="AS46" s="152" t="s">
        <v>876</v>
      </c>
      <c r="AT46" s="152" t="s">
        <v>876</v>
      </c>
      <c r="AU46" s="152" t="s">
        <v>876</v>
      </c>
      <c r="AV46" s="152" t="s">
        <v>876</v>
      </c>
      <c r="AW46" s="152" t="s">
        <v>876</v>
      </c>
      <c r="AX46" s="152" t="s">
        <v>876</v>
      </c>
      <c r="AY46" s="152" t="s">
        <v>876</v>
      </c>
      <c r="AZ46" s="152" t="s">
        <v>876</v>
      </c>
      <c r="BA46" s="152" t="s">
        <v>876</v>
      </c>
      <c r="BB46" s="152" t="s">
        <v>876</v>
      </c>
      <c r="BC46" s="152" t="s">
        <v>876</v>
      </c>
      <c r="BD46" s="152" t="s">
        <v>876</v>
      </c>
      <c r="BE46" s="152" t="s">
        <v>876</v>
      </c>
      <c r="BF46" s="152" t="s">
        <v>876</v>
      </c>
      <c r="BG46" s="152" t="s">
        <v>876</v>
      </c>
      <c r="BH46" s="90" t="s">
        <v>876</v>
      </c>
    </row>
    <row r="47" spans="1:60" ht="73.5" hidden="1" customHeight="1" outlineLevel="1" x14ac:dyDescent="0.25">
      <c r="A47" s="73" t="s">
        <v>866</v>
      </c>
      <c r="B47" s="81" t="s">
        <v>864</v>
      </c>
      <c r="C47" s="90" t="s">
        <v>876</v>
      </c>
      <c r="D47" s="90" t="s">
        <v>876</v>
      </c>
      <c r="E47" s="152" t="s">
        <v>876</v>
      </c>
      <c r="F47" s="152" t="s">
        <v>876</v>
      </c>
      <c r="G47" s="152" t="s">
        <v>876</v>
      </c>
      <c r="H47" s="152" t="s">
        <v>876</v>
      </c>
      <c r="I47" s="152" t="s">
        <v>876</v>
      </c>
      <c r="J47" s="152" t="s">
        <v>876</v>
      </c>
      <c r="K47" s="152" t="s">
        <v>876</v>
      </c>
      <c r="L47" s="152" t="s">
        <v>876</v>
      </c>
      <c r="M47" s="152" t="s">
        <v>876</v>
      </c>
      <c r="N47" s="152" t="s">
        <v>876</v>
      </c>
      <c r="O47" s="152" t="s">
        <v>876</v>
      </c>
      <c r="P47" s="152" t="s">
        <v>876</v>
      </c>
      <c r="Q47" s="152" t="s">
        <v>876</v>
      </c>
      <c r="R47" s="152" t="s">
        <v>876</v>
      </c>
      <c r="S47" s="152" t="s">
        <v>876</v>
      </c>
      <c r="T47" s="152" t="s">
        <v>876</v>
      </c>
      <c r="U47" s="152" t="s">
        <v>876</v>
      </c>
      <c r="V47" s="152" t="s">
        <v>876</v>
      </c>
      <c r="W47" s="152" t="s">
        <v>876</v>
      </c>
      <c r="X47" s="152" t="s">
        <v>876</v>
      </c>
      <c r="Y47" s="152" t="s">
        <v>876</v>
      </c>
      <c r="Z47" s="152" t="s">
        <v>876</v>
      </c>
      <c r="AA47" s="152" t="s">
        <v>876</v>
      </c>
      <c r="AB47" s="152" t="s">
        <v>876</v>
      </c>
      <c r="AC47" s="152" t="s">
        <v>876</v>
      </c>
      <c r="AD47" s="152" t="s">
        <v>876</v>
      </c>
      <c r="AE47" s="152" t="s">
        <v>876</v>
      </c>
      <c r="AF47" s="152" t="s">
        <v>876</v>
      </c>
      <c r="AG47" s="152" t="s">
        <v>876</v>
      </c>
      <c r="AH47" s="152" t="s">
        <v>876</v>
      </c>
      <c r="AI47" s="152" t="s">
        <v>876</v>
      </c>
      <c r="AJ47" s="152" t="s">
        <v>876</v>
      </c>
      <c r="AK47" s="152" t="s">
        <v>876</v>
      </c>
      <c r="AL47" s="152" t="s">
        <v>876</v>
      </c>
      <c r="AM47" s="152" t="s">
        <v>876</v>
      </c>
      <c r="AN47" s="152" t="s">
        <v>876</v>
      </c>
      <c r="AO47" s="152" t="s">
        <v>876</v>
      </c>
      <c r="AP47" s="152" t="s">
        <v>876</v>
      </c>
      <c r="AQ47" s="152" t="s">
        <v>876</v>
      </c>
      <c r="AR47" s="152" t="s">
        <v>876</v>
      </c>
      <c r="AS47" s="152" t="s">
        <v>876</v>
      </c>
      <c r="AT47" s="152" t="s">
        <v>876</v>
      </c>
      <c r="AU47" s="152" t="s">
        <v>876</v>
      </c>
      <c r="AV47" s="152" t="s">
        <v>876</v>
      </c>
      <c r="AW47" s="152" t="s">
        <v>876</v>
      </c>
      <c r="AX47" s="152" t="s">
        <v>876</v>
      </c>
      <c r="AY47" s="152" t="s">
        <v>876</v>
      </c>
      <c r="AZ47" s="152" t="s">
        <v>876</v>
      </c>
      <c r="BA47" s="152" t="s">
        <v>876</v>
      </c>
      <c r="BB47" s="152" t="s">
        <v>876</v>
      </c>
      <c r="BC47" s="152" t="s">
        <v>876</v>
      </c>
      <c r="BD47" s="152" t="s">
        <v>876</v>
      </c>
      <c r="BE47" s="152" t="s">
        <v>876</v>
      </c>
      <c r="BF47" s="152" t="s">
        <v>876</v>
      </c>
      <c r="BG47" s="152" t="s">
        <v>876</v>
      </c>
      <c r="BH47" s="90" t="s">
        <v>876</v>
      </c>
    </row>
    <row r="48" spans="1:60" ht="78.75" hidden="1" customHeight="1" outlineLevel="1" x14ac:dyDescent="0.25">
      <c r="A48" s="73" t="s">
        <v>866</v>
      </c>
      <c r="B48" s="81" t="s">
        <v>867</v>
      </c>
      <c r="C48" s="90" t="s">
        <v>876</v>
      </c>
      <c r="D48" s="90" t="s">
        <v>876</v>
      </c>
      <c r="E48" s="152" t="s">
        <v>876</v>
      </c>
      <c r="F48" s="152" t="s">
        <v>876</v>
      </c>
      <c r="G48" s="152" t="s">
        <v>876</v>
      </c>
      <c r="H48" s="152" t="s">
        <v>876</v>
      </c>
      <c r="I48" s="152" t="s">
        <v>876</v>
      </c>
      <c r="J48" s="152" t="s">
        <v>876</v>
      </c>
      <c r="K48" s="152" t="s">
        <v>876</v>
      </c>
      <c r="L48" s="152" t="s">
        <v>876</v>
      </c>
      <c r="M48" s="152" t="s">
        <v>876</v>
      </c>
      <c r="N48" s="152" t="s">
        <v>876</v>
      </c>
      <c r="O48" s="152" t="s">
        <v>876</v>
      </c>
      <c r="P48" s="152" t="s">
        <v>876</v>
      </c>
      <c r="Q48" s="152" t="s">
        <v>876</v>
      </c>
      <c r="R48" s="152" t="s">
        <v>876</v>
      </c>
      <c r="S48" s="152" t="s">
        <v>876</v>
      </c>
      <c r="T48" s="152" t="s">
        <v>876</v>
      </c>
      <c r="U48" s="152" t="s">
        <v>876</v>
      </c>
      <c r="V48" s="152" t="s">
        <v>876</v>
      </c>
      <c r="W48" s="152" t="s">
        <v>876</v>
      </c>
      <c r="X48" s="152" t="s">
        <v>876</v>
      </c>
      <c r="Y48" s="152" t="s">
        <v>876</v>
      </c>
      <c r="Z48" s="152" t="s">
        <v>876</v>
      </c>
      <c r="AA48" s="152" t="s">
        <v>876</v>
      </c>
      <c r="AB48" s="152" t="s">
        <v>876</v>
      </c>
      <c r="AC48" s="152" t="s">
        <v>876</v>
      </c>
      <c r="AD48" s="152" t="s">
        <v>876</v>
      </c>
      <c r="AE48" s="152" t="s">
        <v>876</v>
      </c>
      <c r="AF48" s="152" t="s">
        <v>876</v>
      </c>
      <c r="AG48" s="152" t="s">
        <v>876</v>
      </c>
      <c r="AH48" s="152" t="s">
        <v>876</v>
      </c>
      <c r="AI48" s="152" t="s">
        <v>876</v>
      </c>
      <c r="AJ48" s="152" t="s">
        <v>876</v>
      </c>
      <c r="AK48" s="152" t="s">
        <v>876</v>
      </c>
      <c r="AL48" s="152" t="s">
        <v>876</v>
      </c>
      <c r="AM48" s="152" t="s">
        <v>876</v>
      </c>
      <c r="AN48" s="152" t="s">
        <v>876</v>
      </c>
      <c r="AO48" s="152" t="s">
        <v>876</v>
      </c>
      <c r="AP48" s="152" t="s">
        <v>876</v>
      </c>
      <c r="AQ48" s="152" t="s">
        <v>876</v>
      </c>
      <c r="AR48" s="152" t="s">
        <v>876</v>
      </c>
      <c r="AS48" s="152" t="s">
        <v>876</v>
      </c>
      <c r="AT48" s="152" t="s">
        <v>876</v>
      </c>
      <c r="AU48" s="152" t="s">
        <v>876</v>
      </c>
      <c r="AV48" s="152" t="s">
        <v>876</v>
      </c>
      <c r="AW48" s="152" t="s">
        <v>876</v>
      </c>
      <c r="AX48" s="152" t="s">
        <v>876</v>
      </c>
      <c r="AY48" s="152" t="s">
        <v>876</v>
      </c>
      <c r="AZ48" s="152" t="s">
        <v>876</v>
      </c>
      <c r="BA48" s="152" t="s">
        <v>876</v>
      </c>
      <c r="BB48" s="152" t="s">
        <v>876</v>
      </c>
      <c r="BC48" s="152" t="s">
        <v>876</v>
      </c>
      <c r="BD48" s="152" t="s">
        <v>876</v>
      </c>
      <c r="BE48" s="152" t="s">
        <v>876</v>
      </c>
      <c r="BF48" s="152" t="s">
        <v>876</v>
      </c>
      <c r="BG48" s="152" t="s">
        <v>876</v>
      </c>
      <c r="BH48" s="90" t="s">
        <v>876</v>
      </c>
    </row>
    <row r="49" spans="1:60" ht="67.5" hidden="1" customHeight="1" collapsed="1" x14ac:dyDescent="0.25">
      <c r="A49" s="75" t="s">
        <v>868</v>
      </c>
      <c r="B49" s="83" t="s">
        <v>869</v>
      </c>
      <c r="C49" s="96" t="str">
        <f>C50</f>
        <v>нд</v>
      </c>
      <c r="D49" s="96" t="str">
        <f>D50</f>
        <v>нд</v>
      </c>
      <c r="E49" s="140" t="str">
        <f t="shared" ref="E49:BH50" si="4">E50</f>
        <v>нд</v>
      </c>
      <c r="F49" s="140" t="str">
        <f t="shared" si="4"/>
        <v>нд</v>
      </c>
      <c r="G49" s="140" t="str">
        <f t="shared" si="4"/>
        <v>нд</v>
      </c>
      <c r="H49" s="140" t="str">
        <f t="shared" si="4"/>
        <v>нд</v>
      </c>
      <c r="I49" s="140" t="str">
        <f t="shared" si="4"/>
        <v>нд</v>
      </c>
      <c r="J49" s="140" t="str">
        <f t="shared" si="4"/>
        <v>нд</v>
      </c>
      <c r="K49" s="140" t="str">
        <f t="shared" si="4"/>
        <v>нд</v>
      </c>
      <c r="L49" s="140" t="str">
        <f t="shared" si="4"/>
        <v>нд</v>
      </c>
      <c r="M49" s="140" t="str">
        <f t="shared" si="4"/>
        <v>нд</v>
      </c>
      <c r="N49" s="140" t="str">
        <f t="shared" si="4"/>
        <v>нд</v>
      </c>
      <c r="O49" s="140" t="str">
        <f t="shared" si="4"/>
        <v>нд</v>
      </c>
      <c r="P49" s="140" t="str">
        <f t="shared" si="4"/>
        <v>нд</v>
      </c>
      <c r="Q49" s="140" t="str">
        <f t="shared" si="4"/>
        <v>нд</v>
      </c>
      <c r="R49" s="140" t="str">
        <f t="shared" si="4"/>
        <v>нд</v>
      </c>
      <c r="S49" s="140" t="str">
        <f t="shared" si="4"/>
        <v>нд</v>
      </c>
      <c r="T49" s="140" t="str">
        <f t="shared" si="4"/>
        <v>нд</v>
      </c>
      <c r="U49" s="140" t="str">
        <f t="shared" si="4"/>
        <v>нд</v>
      </c>
      <c r="V49" s="140" t="str">
        <f t="shared" si="4"/>
        <v>нд</v>
      </c>
      <c r="W49" s="140" t="str">
        <f t="shared" si="4"/>
        <v>нд</v>
      </c>
      <c r="X49" s="140" t="str">
        <f t="shared" si="4"/>
        <v>нд</v>
      </c>
      <c r="Y49" s="140" t="str">
        <f t="shared" si="4"/>
        <v>нд</v>
      </c>
      <c r="Z49" s="140" t="str">
        <f t="shared" si="4"/>
        <v>нд</v>
      </c>
      <c r="AA49" s="140" t="str">
        <f t="shared" si="4"/>
        <v>нд</v>
      </c>
      <c r="AB49" s="140" t="str">
        <f t="shared" si="4"/>
        <v>нд</v>
      </c>
      <c r="AC49" s="140" t="str">
        <f t="shared" si="4"/>
        <v>нд</v>
      </c>
      <c r="AD49" s="140" t="str">
        <f t="shared" si="4"/>
        <v>нд</v>
      </c>
      <c r="AE49" s="140" t="str">
        <f t="shared" si="4"/>
        <v>нд</v>
      </c>
      <c r="AF49" s="140" t="str">
        <f t="shared" si="4"/>
        <v>нд</v>
      </c>
      <c r="AG49" s="140" t="str">
        <f t="shared" si="4"/>
        <v>нд</v>
      </c>
      <c r="AH49" s="140" t="str">
        <f t="shared" si="4"/>
        <v>нд</v>
      </c>
      <c r="AI49" s="140" t="str">
        <f t="shared" si="4"/>
        <v>нд</v>
      </c>
      <c r="AJ49" s="140" t="str">
        <f t="shared" si="4"/>
        <v>нд</v>
      </c>
      <c r="AK49" s="140" t="str">
        <f t="shared" si="4"/>
        <v>нд</v>
      </c>
      <c r="AL49" s="140" t="str">
        <f t="shared" si="4"/>
        <v>нд</v>
      </c>
      <c r="AM49" s="140" t="str">
        <f t="shared" si="4"/>
        <v>нд</v>
      </c>
      <c r="AN49" s="140" t="str">
        <f t="shared" si="4"/>
        <v>нд</v>
      </c>
      <c r="AO49" s="140" t="str">
        <f t="shared" si="4"/>
        <v>нд</v>
      </c>
      <c r="AP49" s="140" t="str">
        <f t="shared" si="4"/>
        <v>нд</v>
      </c>
      <c r="AQ49" s="140" t="str">
        <f t="shared" si="4"/>
        <v>нд</v>
      </c>
      <c r="AR49" s="140" t="str">
        <f t="shared" si="4"/>
        <v>нд</v>
      </c>
      <c r="AS49" s="140" t="str">
        <f t="shared" si="4"/>
        <v>нд</v>
      </c>
      <c r="AT49" s="140" t="str">
        <f t="shared" si="4"/>
        <v>нд</v>
      </c>
      <c r="AU49" s="140" t="str">
        <f t="shared" si="4"/>
        <v>нд</v>
      </c>
      <c r="AV49" s="140" t="str">
        <f t="shared" si="4"/>
        <v>нд</v>
      </c>
      <c r="AW49" s="140" t="str">
        <f t="shared" si="4"/>
        <v>нд</v>
      </c>
      <c r="AX49" s="140" t="str">
        <f t="shared" si="4"/>
        <v>нд</v>
      </c>
      <c r="AY49" s="140" t="str">
        <f t="shared" si="4"/>
        <v>нд</v>
      </c>
      <c r="AZ49" s="140" t="str">
        <f t="shared" si="4"/>
        <v>нд</v>
      </c>
      <c r="BA49" s="140" t="str">
        <f t="shared" si="4"/>
        <v>нд</v>
      </c>
      <c r="BB49" s="140" t="str">
        <f t="shared" si="4"/>
        <v>нд</v>
      </c>
      <c r="BC49" s="140" t="str">
        <f t="shared" si="4"/>
        <v>нд</v>
      </c>
      <c r="BD49" s="140" t="str">
        <f t="shared" si="4"/>
        <v>нд</v>
      </c>
      <c r="BE49" s="140" t="str">
        <f t="shared" si="4"/>
        <v>нд</v>
      </c>
      <c r="BF49" s="140" t="str">
        <f t="shared" si="4"/>
        <v>нд</v>
      </c>
      <c r="BG49" s="140" t="str">
        <f t="shared" si="4"/>
        <v>нд</v>
      </c>
      <c r="BH49" s="96" t="str">
        <f t="shared" si="4"/>
        <v>нд</v>
      </c>
    </row>
    <row r="50" spans="1:60" ht="53.25" hidden="1" customHeight="1" x14ac:dyDescent="0.25">
      <c r="A50" s="76" t="s">
        <v>870</v>
      </c>
      <c r="B50" s="84" t="s">
        <v>871</v>
      </c>
      <c r="C50" s="98" t="str">
        <f>C51</f>
        <v>нд</v>
      </c>
      <c r="D50" s="98" t="str">
        <f>D51</f>
        <v>нд</v>
      </c>
      <c r="E50" s="137" t="str">
        <f t="shared" si="4"/>
        <v>нд</v>
      </c>
      <c r="F50" s="137" t="str">
        <f t="shared" si="4"/>
        <v>нд</v>
      </c>
      <c r="G50" s="137" t="str">
        <f t="shared" si="4"/>
        <v>нд</v>
      </c>
      <c r="H50" s="137" t="str">
        <f t="shared" si="4"/>
        <v>нд</v>
      </c>
      <c r="I50" s="137" t="str">
        <f t="shared" si="4"/>
        <v>нд</v>
      </c>
      <c r="J50" s="137" t="str">
        <f t="shared" si="4"/>
        <v>нд</v>
      </c>
      <c r="K50" s="137" t="str">
        <f t="shared" si="4"/>
        <v>нд</v>
      </c>
      <c r="L50" s="137" t="str">
        <f t="shared" si="4"/>
        <v>нд</v>
      </c>
      <c r="M50" s="137" t="str">
        <f t="shared" si="4"/>
        <v>нд</v>
      </c>
      <c r="N50" s="137" t="str">
        <f t="shared" si="4"/>
        <v>нд</v>
      </c>
      <c r="O50" s="137" t="str">
        <f t="shared" si="4"/>
        <v>нд</v>
      </c>
      <c r="P50" s="137" t="str">
        <f t="shared" si="4"/>
        <v>нд</v>
      </c>
      <c r="Q50" s="137" t="str">
        <f t="shared" si="4"/>
        <v>нд</v>
      </c>
      <c r="R50" s="137" t="str">
        <f t="shared" si="4"/>
        <v>нд</v>
      </c>
      <c r="S50" s="137" t="str">
        <f t="shared" si="4"/>
        <v>нд</v>
      </c>
      <c r="T50" s="137" t="str">
        <f t="shared" si="4"/>
        <v>нд</v>
      </c>
      <c r="U50" s="137" t="str">
        <f t="shared" si="4"/>
        <v>нд</v>
      </c>
      <c r="V50" s="137" t="str">
        <f t="shared" si="4"/>
        <v>нд</v>
      </c>
      <c r="W50" s="137" t="str">
        <f t="shared" si="4"/>
        <v>нд</v>
      </c>
      <c r="X50" s="137" t="str">
        <f t="shared" si="4"/>
        <v>нд</v>
      </c>
      <c r="Y50" s="137" t="str">
        <f t="shared" si="4"/>
        <v>нд</v>
      </c>
      <c r="Z50" s="137" t="str">
        <f t="shared" si="4"/>
        <v>нд</v>
      </c>
      <c r="AA50" s="137" t="str">
        <f t="shared" si="4"/>
        <v>нд</v>
      </c>
      <c r="AB50" s="137" t="str">
        <f t="shared" si="4"/>
        <v>нд</v>
      </c>
      <c r="AC50" s="137" t="str">
        <f t="shared" si="4"/>
        <v>нд</v>
      </c>
      <c r="AD50" s="137" t="str">
        <f t="shared" si="4"/>
        <v>нд</v>
      </c>
      <c r="AE50" s="137" t="str">
        <f t="shared" si="4"/>
        <v>нд</v>
      </c>
      <c r="AF50" s="137" t="str">
        <f t="shared" si="4"/>
        <v>нд</v>
      </c>
      <c r="AG50" s="137" t="str">
        <f t="shared" si="4"/>
        <v>нд</v>
      </c>
      <c r="AH50" s="137" t="str">
        <f t="shared" si="4"/>
        <v>нд</v>
      </c>
      <c r="AI50" s="137" t="str">
        <f t="shared" si="4"/>
        <v>нд</v>
      </c>
      <c r="AJ50" s="137" t="str">
        <f t="shared" si="4"/>
        <v>нд</v>
      </c>
      <c r="AK50" s="137" t="str">
        <f t="shared" si="4"/>
        <v>нд</v>
      </c>
      <c r="AL50" s="137" t="str">
        <f t="shared" si="4"/>
        <v>нд</v>
      </c>
      <c r="AM50" s="137" t="str">
        <f t="shared" si="4"/>
        <v>нд</v>
      </c>
      <c r="AN50" s="137" t="str">
        <f t="shared" si="4"/>
        <v>нд</v>
      </c>
      <c r="AO50" s="137" t="str">
        <f t="shared" si="4"/>
        <v>нд</v>
      </c>
      <c r="AP50" s="137" t="str">
        <f t="shared" si="4"/>
        <v>нд</v>
      </c>
      <c r="AQ50" s="137" t="str">
        <f t="shared" si="4"/>
        <v>нд</v>
      </c>
      <c r="AR50" s="137" t="str">
        <f t="shared" si="4"/>
        <v>нд</v>
      </c>
      <c r="AS50" s="137" t="str">
        <f t="shared" si="4"/>
        <v>нд</v>
      </c>
      <c r="AT50" s="137" t="str">
        <f t="shared" si="4"/>
        <v>нд</v>
      </c>
      <c r="AU50" s="137" t="str">
        <f t="shared" si="4"/>
        <v>нд</v>
      </c>
      <c r="AV50" s="137" t="str">
        <f t="shared" si="4"/>
        <v>нд</v>
      </c>
      <c r="AW50" s="137" t="str">
        <f t="shared" si="4"/>
        <v>нд</v>
      </c>
      <c r="AX50" s="137" t="str">
        <f t="shared" si="4"/>
        <v>нд</v>
      </c>
      <c r="AY50" s="137" t="str">
        <f t="shared" si="4"/>
        <v>нд</v>
      </c>
      <c r="AZ50" s="137" t="str">
        <f t="shared" si="4"/>
        <v>нд</v>
      </c>
      <c r="BA50" s="137" t="str">
        <f t="shared" si="4"/>
        <v>нд</v>
      </c>
      <c r="BB50" s="137" t="str">
        <f t="shared" si="4"/>
        <v>нд</v>
      </c>
      <c r="BC50" s="137" t="str">
        <f t="shared" si="4"/>
        <v>нд</v>
      </c>
      <c r="BD50" s="137" t="str">
        <f t="shared" si="4"/>
        <v>нд</v>
      </c>
      <c r="BE50" s="137" t="str">
        <f t="shared" si="4"/>
        <v>нд</v>
      </c>
      <c r="BF50" s="137" t="str">
        <f t="shared" si="4"/>
        <v>нд</v>
      </c>
      <c r="BG50" s="137" t="str">
        <f t="shared" si="4"/>
        <v>нд</v>
      </c>
      <c r="BH50" s="98" t="str">
        <f t="shared" si="4"/>
        <v>нд</v>
      </c>
    </row>
    <row r="51" spans="1:60" ht="26.25" hidden="1" customHeight="1" outlineLevel="1" x14ac:dyDescent="0.25">
      <c r="A51" s="77" t="s">
        <v>872</v>
      </c>
      <c r="B51" s="85" t="str">
        <f>Ф12!B51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1" s="91" t="str">
        <f>Ф12!C51</f>
        <v>нд</v>
      </c>
      <c r="D51" s="91" t="s">
        <v>876</v>
      </c>
      <c r="E51" s="136" t="s">
        <v>876</v>
      </c>
      <c r="F51" s="136" t="s">
        <v>876</v>
      </c>
      <c r="G51" s="136" t="s">
        <v>876</v>
      </c>
      <c r="H51" s="136" t="s">
        <v>876</v>
      </c>
      <c r="I51" s="136" t="s">
        <v>876</v>
      </c>
      <c r="J51" s="136" t="s">
        <v>876</v>
      </c>
      <c r="K51" s="136" t="s">
        <v>876</v>
      </c>
      <c r="L51" s="136" t="s">
        <v>876</v>
      </c>
      <c r="M51" s="136" t="s">
        <v>876</v>
      </c>
      <c r="N51" s="136" t="s">
        <v>876</v>
      </c>
      <c r="O51" s="136" t="s">
        <v>876</v>
      </c>
      <c r="P51" s="136" t="s">
        <v>876</v>
      </c>
      <c r="Q51" s="136" t="s">
        <v>876</v>
      </c>
      <c r="R51" s="136" t="s">
        <v>876</v>
      </c>
      <c r="S51" s="136" t="s">
        <v>876</v>
      </c>
      <c r="T51" s="136" t="s">
        <v>876</v>
      </c>
      <c r="U51" s="136" t="s">
        <v>876</v>
      </c>
      <c r="V51" s="136" t="s">
        <v>876</v>
      </c>
      <c r="W51" s="136" t="s">
        <v>876</v>
      </c>
      <c r="X51" s="136" t="s">
        <v>876</v>
      </c>
      <c r="Y51" s="136" t="s">
        <v>876</v>
      </c>
      <c r="Z51" s="136" t="s">
        <v>876</v>
      </c>
      <c r="AA51" s="136" t="s">
        <v>876</v>
      </c>
      <c r="AB51" s="136" t="s">
        <v>876</v>
      </c>
      <c r="AC51" s="136" t="s">
        <v>876</v>
      </c>
      <c r="AD51" s="136" t="s">
        <v>876</v>
      </c>
      <c r="AE51" s="136" t="s">
        <v>876</v>
      </c>
      <c r="AF51" s="136" t="s">
        <v>876</v>
      </c>
      <c r="AG51" s="136" t="s">
        <v>876</v>
      </c>
      <c r="AH51" s="136" t="s">
        <v>876</v>
      </c>
      <c r="AI51" s="136" t="s">
        <v>876</v>
      </c>
      <c r="AJ51" s="136" t="s">
        <v>876</v>
      </c>
      <c r="AK51" s="136" t="s">
        <v>876</v>
      </c>
      <c r="AL51" s="136" t="s">
        <v>876</v>
      </c>
      <c r="AM51" s="136" t="s">
        <v>876</v>
      </c>
      <c r="AN51" s="136" t="s">
        <v>876</v>
      </c>
      <c r="AO51" s="136" t="s">
        <v>876</v>
      </c>
      <c r="AP51" s="136" t="s">
        <v>876</v>
      </c>
      <c r="AQ51" s="136" t="s">
        <v>876</v>
      </c>
      <c r="AR51" s="136" t="s">
        <v>876</v>
      </c>
      <c r="AS51" s="136" t="s">
        <v>876</v>
      </c>
      <c r="AT51" s="136" t="s">
        <v>876</v>
      </c>
      <c r="AU51" s="136" t="s">
        <v>876</v>
      </c>
      <c r="AV51" s="136" t="s">
        <v>876</v>
      </c>
      <c r="AW51" s="136" t="s">
        <v>876</v>
      </c>
      <c r="AX51" s="136" t="s">
        <v>876</v>
      </c>
      <c r="AY51" s="136" t="s">
        <v>876</v>
      </c>
      <c r="AZ51" s="136" t="s">
        <v>876</v>
      </c>
      <c r="BA51" s="136" t="s">
        <v>876</v>
      </c>
      <c r="BB51" s="136" t="s">
        <v>876</v>
      </c>
      <c r="BC51" s="136" t="s">
        <v>876</v>
      </c>
      <c r="BD51" s="136" t="s">
        <v>876</v>
      </c>
      <c r="BE51" s="136" t="s">
        <v>876</v>
      </c>
      <c r="BF51" s="136" t="s">
        <v>876</v>
      </c>
      <c r="BG51" s="136" t="s">
        <v>876</v>
      </c>
      <c r="BH51" s="91" t="s">
        <v>876</v>
      </c>
    </row>
    <row r="52" spans="1:60" ht="26.25" hidden="1" customHeight="1" collapsed="1" x14ac:dyDescent="0.25">
      <c r="A52" s="77" t="s">
        <v>874</v>
      </c>
      <c r="B52" s="85"/>
      <c r="C52" s="91"/>
      <c r="D52" s="91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91"/>
    </row>
    <row r="53" spans="1:60" hidden="1" x14ac:dyDescent="0.25">
      <c r="A53" s="77" t="s">
        <v>877</v>
      </c>
      <c r="B53" s="85"/>
      <c r="C53" s="91"/>
      <c r="D53" s="91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91"/>
    </row>
    <row r="54" spans="1:60" hidden="1" x14ac:dyDescent="0.25">
      <c r="A54" s="77" t="s">
        <v>878</v>
      </c>
      <c r="B54" s="85"/>
      <c r="C54" s="91"/>
      <c r="D54" s="91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91"/>
    </row>
    <row r="55" spans="1:60" hidden="1" x14ac:dyDescent="0.25">
      <c r="A55" s="77" t="s">
        <v>879</v>
      </c>
      <c r="B55" s="85"/>
      <c r="C55" s="91"/>
      <c r="D55" s="91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91"/>
    </row>
    <row r="56" spans="1:60" ht="63.75" hidden="1" x14ac:dyDescent="0.25">
      <c r="A56" s="73" t="s">
        <v>880</v>
      </c>
      <c r="B56" s="81" t="s">
        <v>881</v>
      </c>
      <c r="C56" s="90" t="s">
        <v>876</v>
      </c>
      <c r="D56" s="90" t="s">
        <v>876</v>
      </c>
      <c r="E56" s="152" t="s">
        <v>876</v>
      </c>
      <c r="F56" s="152" t="s">
        <v>876</v>
      </c>
      <c r="G56" s="152" t="s">
        <v>876</v>
      </c>
      <c r="H56" s="152" t="s">
        <v>876</v>
      </c>
      <c r="I56" s="152" t="s">
        <v>876</v>
      </c>
      <c r="J56" s="152" t="s">
        <v>876</v>
      </c>
      <c r="K56" s="152" t="s">
        <v>876</v>
      </c>
      <c r="L56" s="152" t="s">
        <v>876</v>
      </c>
      <c r="M56" s="152" t="s">
        <v>876</v>
      </c>
      <c r="N56" s="152" t="s">
        <v>876</v>
      </c>
      <c r="O56" s="152" t="s">
        <v>876</v>
      </c>
      <c r="P56" s="152" t="s">
        <v>876</v>
      </c>
      <c r="Q56" s="152" t="s">
        <v>876</v>
      </c>
      <c r="R56" s="152" t="s">
        <v>876</v>
      </c>
      <c r="S56" s="152" t="s">
        <v>876</v>
      </c>
      <c r="T56" s="152" t="s">
        <v>876</v>
      </c>
      <c r="U56" s="152" t="s">
        <v>876</v>
      </c>
      <c r="V56" s="152" t="s">
        <v>876</v>
      </c>
      <c r="W56" s="152" t="s">
        <v>876</v>
      </c>
      <c r="X56" s="152" t="s">
        <v>876</v>
      </c>
      <c r="Y56" s="152" t="s">
        <v>876</v>
      </c>
      <c r="Z56" s="152" t="s">
        <v>876</v>
      </c>
      <c r="AA56" s="152" t="s">
        <v>876</v>
      </c>
      <c r="AB56" s="152" t="s">
        <v>876</v>
      </c>
      <c r="AC56" s="152" t="s">
        <v>876</v>
      </c>
      <c r="AD56" s="152" t="s">
        <v>876</v>
      </c>
      <c r="AE56" s="152" t="s">
        <v>876</v>
      </c>
      <c r="AF56" s="152" t="s">
        <v>876</v>
      </c>
      <c r="AG56" s="152" t="s">
        <v>876</v>
      </c>
      <c r="AH56" s="152" t="s">
        <v>876</v>
      </c>
      <c r="AI56" s="152" t="s">
        <v>876</v>
      </c>
      <c r="AJ56" s="152" t="s">
        <v>876</v>
      </c>
      <c r="AK56" s="152" t="s">
        <v>876</v>
      </c>
      <c r="AL56" s="152" t="s">
        <v>876</v>
      </c>
      <c r="AM56" s="152" t="s">
        <v>876</v>
      </c>
      <c r="AN56" s="152" t="s">
        <v>876</v>
      </c>
      <c r="AO56" s="152" t="s">
        <v>876</v>
      </c>
      <c r="AP56" s="152" t="s">
        <v>876</v>
      </c>
      <c r="AQ56" s="152" t="s">
        <v>876</v>
      </c>
      <c r="AR56" s="152" t="s">
        <v>876</v>
      </c>
      <c r="AS56" s="152" t="s">
        <v>876</v>
      </c>
      <c r="AT56" s="152" t="s">
        <v>876</v>
      </c>
      <c r="AU56" s="152" t="s">
        <v>876</v>
      </c>
      <c r="AV56" s="152" t="s">
        <v>876</v>
      </c>
      <c r="AW56" s="152" t="s">
        <v>876</v>
      </c>
      <c r="AX56" s="152" t="s">
        <v>876</v>
      </c>
      <c r="AY56" s="152" t="s">
        <v>876</v>
      </c>
      <c r="AZ56" s="152" t="s">
        <v>876</v>
      </c>
      <c r="BA56" s="152" t="s">
        <v>876</v>
      </c>
      <c r="BB56" s="152" t="s">
        <v>876</v>
      </c>
      <c r="BC56" s="152" t="s">
        <v>876</v>
      </c>
      <c r="BD56" s="152" t="s">
        <v>876</v>
      </c>
      <c r="BE56" s="152" t="s">
        <v>876</v>
      </c>
      <c r="BF56" s="152" t="s">
        <v>876</v>
      </c>
      <c r="BG56" s="152" t="s">
        <v>876</v>
      </c>
      <c r="BH56" s="90" t="s">
        <v>876</v>
      </c>
    </row>
    <row r="57" spans="1:60" ht="25.5" x14ac:dyDescent="0.25">
      <c r="A57" s="75" t="s">
        <v>28</v>
      </c>
      <c r="B57" s="83" t="s">
        <v>882</v>
      </c>
      <c r="C57" s="114" t="str">
        <f>C64</f>
        <v>нд</v>
      </c>
      <c r="D57" s="114" t="s">
        <v>876</v>
      </c>
      <c r="E57" s="140">
        <f>E58+E64</f>
        <v>0</v>
      </c>
      <c r="F57" s="140">
        <f t="shared" ref="F57:BG57" si="5">F58+F64</f>
        <v>0</v>
      </c>
      <c r="G57" s="140">
        <f t="shared" si="5"/>
        <v>15.362999999999998</v>
      </c>
      <c r="H57" s="140">
        <f t="shared" si="5"/>
        <v>2.52</v>
      </c>
      <c r="I57" s="140">
        <f t="shared" si="5"/>
        <v>0</v>
      </c>
      <c r="J57" s="140">
        <f t="shared" si="5"/>
        <v>0</v>
      </c>
      <c r="K57" s="140">
        <f t="shared" si="5"/>
        <v>0</v>
      </c>
      <c r="L57" s="140">
        <f t="shared" si="5"/>
        <v>2.59</v>
      </c>
      <c r="M57" s="140">
        <f t="shared" si="5"/>
        <v>0.63</v>
      </c>
      <c r="N57" s="140">
        <f t="shared" si="5"/>
        <v>0</v>
      </c>
      <c r="O57" s="140">
        <f t="shared" si="5"/>
        <v>0</v>
      </c>
      <c r="P57" s="140">
        <f t="shared" si="5"/>
        <v>0</v>
      </c>
      <c r="Q57" s="140">
        <f t="shared" si="5"/>
        <v>2.0830000000000002</v>
      </c>
      <c r="R57" s="140">
        <f t="shared" si="5"/>
        <v>0</v>
      </c>
      <c r="S57" s="140">
        <f t="shared" si="5"/>
        <v>0</v>
      </c>
      <c r="T57" s="140">
        <f t="shared" si="5"/>
        <v>0</v>
      </c>
      <c r="U57" s="140">
        <f t="shared" si="5"/>
        <v>0</v>
      </c>
      <c r="V57" s="140">
        <f t="shared" si="5"/>
        <v>6.22</v>
      </c>
      <c r="W57" s="140">
        <f t="shared" si="5"/>
        <v>0</v>
      </c>
      <c r="X57" s="140">
        <f t="shared" si="5"/>
        <v>0</v>
      </c>
      <c r="Y57" s="140">
        <f t="shared" si="5"/>
        <v>0</v>
      </c>
      <c r="Z57" s="140">
        <f t="shared" si="5"/>
        <v>0</v>
      </c>
      <c r="AA57" s="140">
        <f t="shared" si="5"/>
        <v>4.47</v>
      </c>
      <c r="AB57" s="140">
        <f t="shared" si="5"/>
        <v>1.8900000000000001</v>
      </c>
      <c r="AC57" s="140">
        <f t="shared" si="5"/>
        <v>0</v>
      </c>
      <c r="AD57" s="140">
        <f t="shared" si="5"/>
        <v>0</v>
      </c>
      <c r="AE57" s="140">
        <f t="shared" si="5"/>
        <v>0</v>
      </c>
      <c r="AF57" s="140">
        <f t="shared" si="5"/>
        <v>4.673</v>
      </c>
      <c r="AG57" s="140">
        <f t="shared" si="5"/>
        <v>0.63</v>
      </c>
      <c r="AH57" s="140">
        <f t="shared" si="5"/>
        <v>0</v>
      </c>
      <c r="AI57" s="140">
        <f t="shared" si="5"/>
        <v>0</v>
      </c>
      <c r="AJ57" s="140">
        <f t="shared" si="5"/>
        <v>0</v>
      </c>
      <c r="AK57" s="140">
        <f t="shared" si="5"/>
        <v>2.59</v>
      </c>
      <c r="AL57" s="140">
        <f t="shared" si="5"/>
        <v>0.63</v>
      </c>
      <c r="AM57" s="140">
        <f t="shared" si="5"/>
        <v>0</v>
      </c>
      <c r="AN57" s="140">
        <f t="shared" si="5"/>
        <v>0</v>
      </c>
      <c r="AO57" s="140">
        <f t="shared" si="5"/>
        <v>0</v>
      </c>
      <c r="AP57" s="140">
        <f t="shared" si="5"/>
        <v>2.0830000000000002</v>
      </c>
      <c r="AQ57" s="140">
        <f t="shared" si="5"/>
        <v>0</v>
      </c>
      <c r="AR57" s="140">
        <f t="shared" si="5"/>
        <v>0</v>
      </c>
      <c r="AS57" s="140">
        <f t="shared" si="5"/>
        <v>0</v>
      </c>
      <c r="AT57" s="140">
        <f t="shared" si="5"/>
        <v>0</v>
      </c>
      <c r="AU57" s="140">
        <f t="shared" si="5"/>
        <v>0</v>
      </c>
      <c r="AV57" s="140">
        <f t="shared" si="5"/>
        <v>0</v>
      </c>
      <c r="AW57" s="140">
        <f t="shared" si="5"/>
        <v>0</v>
      </c>
      <c r="AX57" s="140">
        <f t="shared" si="5"/>
        <v>0</v>
      </c>
      <c r="AY57" s="140">
        <f t="shared" si="5"/>
        <v>0</v>
      </c>
      <c r="AZ57" s="140">
        <f t="shared" si="5"/>
        <v>0</v>
      </c>
      <c r="BA57" s="140">
        <f t="shared" si="5"/>
        <v>0</v>
      </c>
      <c r="BB57" s="140">
        <f t="shared" si="5"/>
        <v>0</v>
      </c>
      <c r="BC57" s="140">
        <f t="shared" si="5"/>
        <v>0</v>
      </c>
      <c r="BD57" s="140">
        <f t="shared" si="5"/>
        <v>0</v>
      </c>
      <c r="BE57" s="140">
        <f t="shared" si="5"/>
        <v>0</v>
      </c>
      <c r="BF57" s="140">
        <f t="shared" si="5"/>
        <v>0</v>
      </c>
      <c r="BG57" s="140">
        <f t="shared" si="5"/>
        <v>0</v>
      </c>
      <c r="BH57" s="114" t="s">
        <v>876</v>
      </c>
    </row>
    <row r="58" spans="1:60" ht="51" x14ac:dyDescent="0.25">
      <c r="A58" s="73" t="s">
        <v>472</v>
      </c>
      <c r="B58" s="81" t="s">
        <v>883</v>
      </c>
      <c r="C58" s="90" t="s">
        <v>876</v>
      </c>
      <c r="D58" s="114" t="s">
        <v>876</v>
      </c>
      <c r="E58" s="140">
        <f>E59</f>
        <v>0</v>
      </c>
      <c r="F58" s="140">
        <f t="shared" ref="F58:BG58" si="6">F59</f>
        <v>0</v>
      </c>
      <c r="G58" s="140">
        <f t="shared" si="6"/>
        <v>0</v>
      </c>
      <c r="H58" s="140">
        <f t="shared" si="6"/>
        <v>2.52</v>
      </c>
      <c r="I58" s="140">
        <f t="shared" si="6"/>
        <v>0</v>
      </c>
      <c r="J58" s="140">
        <f t="shared" si="6"/>
        <v>0</v>
      </c>
      <c r="K58" s="140">
        <f t="shared" si="6"/>
        <v>0</v>
      </c>
      <c r="L58" s="140">
        <f t="shared" si="6"/>
        <v>0</v>
      </c>
      <c r="M58" s="140">
        <f t="shared" si="6"/>
        <v>0.63</v>
      </c>
      <c r="N58" s="140">
        <f t="shared" si="6"/>
        <v>0</v>
      </c>
      <c r="O58" s="140">
        <f t="shared" si="6"/>
        <v>0</v>
      </c>
      <c r="P58" s="140">
        <f t="shared" si="6"/>
        <v>0</v>
      </c>
      <c r="Q58" s="140">
        <f t="shared" si="6"/>
        <v>0</v>
      </c>
      <c r="R58" s="140">
        <f t="shared" si="6"/>
        <v>0</v>
      </c>
      <c r="S58" s="140">
        <f t="shared" si="6"/>
        <v>0</v>
      </c>
      <c r="T58" s="140">
        <f t="shared" si="6"/>
        <v>0</v>
      </c>
      <c r="U58" s="140">
        <f t="shared" si="6"/>
        <v>0</v>
      </c>
      <c r="V58" s="140">
        <f t="shared" si="6"/>
        <v>0</v>
      </c>
      <c r="W58" s="140">
        <f t="shared" si="6"/>
        <v>0</v>
      </c>
      <c r="X58" s="140">
        <f t="shared" si="6"/>
        <v>0</v>
      </c>
      <c r="Y58" s="140">
        <f t="shared" si="6"/>
        <v>0</v>
      </c>
      <c r="Z58" s="140">
        <f t="shared" si="6"/>
        <v>0</v>
      </c>
      <c r="AA58" s="140">
        <f t="shared" si="6"/>
        <v>0</v>
      </c>
      <c r="AB58" s="140">
        <f t="shared" si="6"/>
        <v>1.8900000000000001</v>
      </c>
      <c r="AC58" s="140">
        <f t="shared" si="6"/>
        <v>0</v>
      </c>
      <c r="AD58" s="140">
        <f t="shared" si="6"/>
        <v>0</v>
      </c>
      <c r="AE58" s="140">
        <f t="shared" si="6"/>
        <v>0</v>
      </c>
      <c r="AF58" s="140">
        <f t="shared" si="6"/>
        <v>0</v>
      </c>
      <c r="AG58" s="140">
        <f t="shared" si="6"/>
        <v>0.63</v>
      </c>
      <c r="AH58" s="140">
        <f t="shared" si="6"/>
        <v>0</v>
      </c>
      <c r="AI58" s="140">
        <f t="shared" si="6"/>
        <v>0</v>
      </c>
      <c r="AJ58" s="140">
        <f t="shared" si="6"/>
        <v>0</v>
      </c>
      <c r="AK58" s="140">
        <f t="shared" si="6"/>
        <v>0</v>
      </c>
      <c r="AL58" s="140">
        <f t="shared" si="6"/>
        <v>0.63</v>
      </c>
      <c r="AM58" s="140">
        <f t="shared" si="6"/>
        <v>0</v>
      </c>
      <c r="AN58" s="140">
        <f t="shared" si="6"/>
        <v>0</v>
      </c>
      <c r="AO58" s="140">
        <f t="shared" si="6"/>
        <v>0</v>
      </c>
      <c r="AP58" s="140">
        <f t="shared" si="6"/>
        <v>0</v>
      </c>
      <c r="AQ58" s="140">
        <f t="shared" si="6"/>
        <v>0</v>
      </c>
      <c r="AR58" s="140">
        <f t="shared" si="6"/>
        <v>0</v>
      </c>
      <c r="AS58" s="140">
        <f t="shared" si="6"/>
        <v>0</v>
      </c>
      <c r="AT58" s="140">
        <f t="shared" si="6"/>
        <v>0</v>
      </c>
      <c r="AU58" s="140">
        <f t="shared" si="6"/>
        <v>0</v>
      </c>
      <c r="AV58" s="140">
        <f t="shared" si="6"/>
        <v>0</v>
      </c>
      <c r="AW58" s="140">
        <f t="shared" si="6"/>
        <v>0</v>
      </c>
      <c r="AX58" s="140">
        <f t="shared" si="6"/>
        <v>0</v>
      </c>
      <c r="AY58" s="140">
        <f t="shared" si="6"/>
        <v>0</v>
      </c>
      <c r="AZ58" s="140">
        <f t="shared" si="6"/>
        <v>0</v>
      </c>
      <c r="BA58" s="140">
        <f t="shared" si="6"/>
        <v>0</v>
      </c>
      <c r="BB58" s="140">
        <f t="shared" si="6"/>
        <v>0</v>
      </c>
      <c r="BC58" s="140">
        <f t="shared" si="6"/>
        <v>0</v>
      </c>
      <c r="BD58" s="140">
        <f t="shared" si="6"/>
        <v>0</v>
      </c>
      <c r="BE58" s="140">
        <f t="shared" si="6"/>
        <v>0</v>
      </c>
      <c r="BF58" s="140">
        <f t="shared" si="6"/>
        <v>0</v>
      </c>
      <c r="BG58" s="140">
        <f t="shared" si="6"/>
        <v>0</v>
      </c>
      <c r="BH58" s="114" t="s">
        <v>876</v>
      </c>
    </row>
    <row r="59" spans="1:60" ht="25.5" outlineLevel="1" x14ac:dyDescent="0.25">
      <c r="A59" s="76" t="s">
        <v>474</v>
      </c>
      <c r="B59" s="84" t="s">
        <v>884</v>
      </c>
      <c r="C59" s="98" t="s">
        <v>876</v>
      </c>
      <c r="D59" s="98" t="s">
        <v>876</v>
      </c>
      <c r="E59" s="137">
        <f>SUM(E60:E62)</f>
        <v>0</v>
      </c>
      <c r="F59" s="137">
        <f t="shared" ref="F59:BG59" si="7">SUM(F60:F62)</f>
        <v>0</v>
      </c>
      <c r="G59" s="137">
        <f t="shared" si="7"/>
        <v>0</v>
      </c>
      <c r="H59" s="137">
        <f t="shared" si="7"/>
        <v>2.52</v>
      </c>
      <c r="I59" s="137">
        <f t="shared" si="7"/>
        <v>0</v>
      </c>
      <c r="J59" s="137">
        <f t="shared" si="7"/>
        <v>0</v>
      </c>
      <c r="K59" s="137">
        <f t="shared" si="7"/>
        <v>0</v>
      </c>
      <c r="L59" s="137">
        <f t="shared" si="7"/>
        <v>0</v>
      </c>
      <c r="M59" s="137">
        <f t="shared" si="7"/>
        <v>0.63</v>
      </c>
      <c r="N59" s="137">
        <f t="shared" si="7"/>
        <v>0</v>
      </c>
      <c r="O59" s="137">
        <f t="shared" si="7"/>
        <v>0</v>
      </c>
      <c r="P59" s="137">
        <f t="shared" si="7"/>
        <v>0</v>
      </c>
      <c r="Q59" s="137">
        <f t="shared" si="7"/>
        <v>0</v>
      </c>
      <c r="R59" s="137">
        <f t="shared" si="7"/>
        <v>0</v>
      </c>
      <c r="S59" s="137">
        <f t="shared" si="7"/>
        <v>0</v>
      </c>
      <c r="T59" s="137">
        <f t="shared" si="7"/>
        <v>0</v>
      </c>
      <c r="U59" s="137">
        <f t="shared" si="7"/>
        <v>0</v>
      </c>
      <c r="V59" s="137">
        <f t="shared" si="7"/>
        <v>0</v>
      </c>
      <c r="W59" s="137">
        <f t="shared" si="7"/>
        <v>0</v>
      </c>
      <c r="X59" s="137">
        <f t="shared" si="7"/>
        <v>0</v>
      </c>
      <c r="Y59" s="137">
        <f t="shared" si="7"/>
        <v>0</v>
      </c>
      <c r="Z59" s="137">
        <f t="shared" si="7"/>
        <v>0</v>
      </c>
      <c r="AA59" s="137">
        <f t="shared" si="7"/>
        <v>0</v>
      </c>
      <c r="AB59" s="137">
        <f t="shared" si="7"/>
        <v>1.8900000000000001</v>
      </c>
      <c r="AC59" s="137">
        <f t="shared" si="7"/>
        <v>0</v>
      </c>
      <c r="AD59" s="137">
        <f t="shared" si="7"/>
        <v>0</v>
      </c>
      <c r="AE59" s="137">
        <f t="shared" si="7"/>
        <v>0</v>
      </c>
      <c r="AF59" s="137">
        <f t="shared" si="7"/>
        <v>0</v>
      </c>
      <c r="AG59" s="137">
        <f t="shared" si="7"/>
        <v>0.63</v>
      </c>
      <c r="AH59" s="137">
        <f t="shared" si="7"/>
        <v>0</v>
      </c>
      <c r="AI59" s="137">
        <f t="shared" si="7"/>
        <v>0</v>
      </c>
      <c r="AJ59" s="137">
        <f t="shared" si="7"/>
        <v>0</v>
      </c>
      <c r="AK59" s="137">
        <f t="shared" si="7"/>
        <v>0</v>
      </c>
      <c r="AL59" s="137">
        <f t="shared" si="7"/>
        <v>0.63</v>
      </c>
      <c r="AM59" s="137">
        <f t="shared" si="7"/>
        <v>0</v>
      </c>
      <c r="AN59" s="137">
        <f t="shared" si="7"/>
        <v>0</v>
      </c>
      <c r="AO59" s="137">
        <f t="shared" si="7"/>
        <v>0</v>
      </c>
      <c r="AP59" s="137">
        <f t="shared" si="7"/>
        <v>0</v>
      </c>
      <c r="AQ59" s="137">
        <f t="shared" si="7"/>
        <v>0</v>
      </c>
      <c r="AR59" s="137">
        <f t="shared" si="7"/>
        <v>0</v>
      </c>
      <c r="AS59" s="137">
        <f t="shared" si="7"/>
        <v>0</v>
      </c>
      <c r="AT59" s="137">
        <f t="shared" si="7"/>
        <v>0</v>
      </c>
      <c r="AU59" s="137">
        <f t="shared" si="7"/>
        <v>0</v>
      </c>
      <c r="AV59" s="137">
        <f t="shared" si="7"/>
        <v>0</v>
      </c>
      <c r="AW59" s="137">
        <f t="shared" si="7"/>
        <v>0</v>
      </c>
      <c r="AX59" s="137">
        <f t="shared" si="7"/>
        <v>0</v>
      </c>
      <c r="AY59" s="137">
        <f t="shared" si="7"/>
        <v>0</v>
      </c>
      <c r="AZ59" s="137">
        <f t="shared" si="7"/>
        <v>0</v>
      </c>
      <c r="BA59" s="137">
        <f t="shared" si="7"/>
        <v>0</v>
      </c>
      <c r="BB59" s="137">
        <f t="shared" si="7"/>
        <v>0</v>
      </c>
      <c r="BC59" s="137">
        <f t="shared" si="7"/>
        <v>0</v>
      </c>
      <c r="BD59" s="137">
        <f t="shared" si="7"/>
        <v>0</v>
      </c>
      <c r="BE59" s="137">
        <f t="shared" si="7"/>
        <v>0</v>
      </c>
      <c r="BF59" s="137">
        <f t="shared" si="7"/>
        <v>0</v>
      </c>
      <c r="BG59" s="137">
        <f t="shared" si="7"/>
        <v>0</v>
      </c>
      <c r="BH59" s="98" t="s">
        <v>876</v>
      </c>
    </row>
    <row r="60" spans="1:60" ht="38.25" outlineLevel="1" x14ac:dyDescent="0.25">
      <c r="A60" s="77" t="str">
        <f>Ф12!A61</f>
        <v>1.2.1.1.1</v>
      </c>
      <c r="B60" s="85" t="str">
        <f>Ф12!B61</f>
        <v>Реконструкция КТП-43 на КТП 630 кВА проходного типа по стороне 6 кВ и отходящими фидерами (8шт.)</v>
      </c>
      <c r="C60" s="146" t="str">
        <f>Ф12!C61</f>
        <v>L_AESK_001</v>
      </c>
      <c r="D60" s="91" t="s">
        <v>876</v>
      </c>
      <c r="E60" s="136">
        <f>Ф15!E59</f>
        <v>0</v>
      </c>
      <c r="F60" s="136">
        <f>Ф15!F59</f>
        <v>0</v>
      </c>
      <c r="G60" s="136">
        <f>Ф15!G59</f>
        <v>0</v>
      </c>
      <c r="H60" s="136">
        <f>Ф15!J59</f>
        <v>0.63</v>
      </c>
      <c r="I60" s="136">
        <f>Ф15!K59</f>
        <v>0</v>
      </c>
      <c r="J60" s="136">
        <f>Ф15!L59</f>
        <v>0</v>
      </c>
      <c r="K60" s="136">
        <f>Ф15!M59</f>
        <v>0</v>
      </c>
      <c r="L60" s="136">
        <f>Ф15!N59</f>
        <v>0</v>
      </c>
      <c r="M60" s="136">
        <f>Ф15!Q59</f>
        <v>0</v>
      </c>
      <c r="N60" s="136">
        <f>Ф15!R59</f>
        <v>0</v>
      </c>
      <c r="O60" s="136">
        <f>Ф15!S59</f>
        <v>0</v>
      </c>
      <c r="P60" s="136">
        <f>Ф15!T59</f>
        <v>0</v>
      </c>
      <c r="Q60" s="136">
        <f>Ф15!U59</f>
        <v>0</v>
      </c>
      <c r="R60" s="136">
        <f>Ф15!X59</f>
        <v>0</v>
      </c>
      <c r="S60" s="136">
        <f>Ф15!Y59</f>
        <v>0</v>
      </c>
      <c r="T60" s="136">
        <f>Ф15!Z59</f>
        <v>0</v>
      </c>
      <c r="U60" s="136">
        <f>Ф15!AA59</f>
        <v>0</v>
      </c>
      <c r="V60" s="136">
        <f>Ф15!AB59</f>
        <v>0</v>
      </c>
      <c r="W60" s="136">
        <f>Ф15!AE59</f>
        <v>0</v>
      </c>
      <c r="X60" s="136">
        <f>Ф15!AF59</f>
        <v>0</v>
      </c>
      <c r="Y60" s="136">
        <f>Ф15!AG59</f>
        <v>0</v>
      </c>
      <c r="Z60" s="136">
        <f>Ф15!AH59</f>
        <v>0</v>
      </c>
      <c r="AA60" s="136">
        <f>Ф15!AI59</f>
        <v>0</v>
      </c>
      <c r="AB60" s="136">
        <f>Ф15!AL59</f>
        <v>0.63</v>
      </c>
      <c r="AC60" s="136">
        <f>Ф15!AM59</f>
        <v>0</v>
      </c>
      <c r="AD60" s="136">
        <f>Ф15!AN59</f>
        <v>0</v>
      </c>
      <c r="AE60" s="136">
        <f>Ф15!AO59</f>
        <v>0</v>
      </c>
      <c r="AF60" s="136">
        <f>Ф15!AP59</f>
        <v>0</v>
      </c>
      <c r="AG60" s="136">
        <f>Ф15!AS59</f>
        <v>0</v>
      </c>
      <c r="AH60" s="136">
        <f>Ф15!AT59</f>
        <v>0</v>
      </c>
      <c r="AI60" s="136">
        <f>Ф15!AU59</f>
        <v>0</v>
      </c>
      <c r="AJ60" s="136">
        <f>Ф15!AV59</f>
        <v>0</v>
      </c>
      <c r="AK60" s="136">
        <f>Ф15!AW59</f>
        <v>0</v>
      </c>
      <c r="AL60" s="136">
        <f>Ф15!AZ59</f>
        <v>0</v>
      </c>
      <c r="AM60" s="136">
        <f>Ф15!BA59</f>
        <v>0</v>
      </c>
      <c r="AN60" s="136">
        <f>Ф15!BB59</f>
        <v>0</v>
      </c>
      <c r="AO60" s="136">
        <f>Ф15!BC59</f>
        <v>0</v>
      </c>
      <c r="AP60" s="136">
        <f>Ф15!BD59</f>
        <v>0</v>
      </c>
      <c r="AQ60" s="136">
        <f>Ф15!BG59</f>
        <v>0</v>
      </c>
      <c r="AR60" s="136">
        <f>Ф15!BH59</f>
        <v>0</v>
      </c>
      <c r="AS60" s="136">
        <f>Ф15!BI59</f>
        <v>0</v>
      </c>
      <c r="AT60" s="136">
        <f>Ф15!BJ59</f>
        <v>0</v>
      </c>
      <c r="AU60" s="136">
        <f>Ф15!BK59</f>
        <v>0</v>
      </c>
      <c r="AV60" s="136">
        <f>Ф15!BN59</f>
        <v>0</v>
      </c>
      <c r="AW60" s="136">
        <f>Ф15!BO59</f>
        <v>0</v>
      </c>
      <c r="AX60" s="136">
        <f>Ф15!BP59</f>
        <v>0</v>
      </c>
      <c r="AY60" s="136">
        <f>Ф15!BQ59</f>
        <v>0</v>
      </c>
      <c r="AZ60" s="136">
        <f>Ф15!BR59</f>
        <v>0</v>
      </c>
      <c r="BA60" s="136">
        <f>Ф15!BU59</f>
        <v>0</v>
      </c>
      <c r="BB60" s="136">
        <f>Ф15!BV59</f>
        <v>0</v>
      </c>
      <c r="BC60" s="136">
        <f>Ф15!BW59</f>
        <v>0</v>
      </c>
      <c r="BD60" s="136">
        <f>Ф15!BX59</f>
        <v>0</v>
      </c>
      <c r="BE60" s="136">
        <f>Ф15!BY59</f>
        <v>0</v>
      </c>
      <c r="BF60" s="136">
        <f>Ф15!BZ59</f>
        <v>0</v>
      </c>
      <c r="BG60" s="136">
        <f>Ф15!CA59</f>
        <v>0</v>
      </c>
      <c r="BH60" s="91" t="s">
        <v>997</v>
      </c>
    </row>
    <row r="61" spans="1:60" ht="38.25" outlineLevel="1" x14ac:dyDescent="0.25">
      <c r="A61" s="77" t="str">
        <f>Ф12!A62</f>
        <v>1.2.1.1.2</v>
      </c>
      <c r="B61" s="85" t="str">
        <f>Ф12!B62</f>
        <v>Реконструкция КТП-38 на КТП 2х630 кВА проходного типа на стороне 6 кВ и отходящими фидерами по 0,4 кВ (8шт.)</v>
      </c>
      <c r="C61" s="146" t="str">
        <f>Ф12!C62</f>
        <v>L_AESK_002</v>
      </c>
      <c r="D61" s="91" t="s">
        <v>876</v>
      </c>
      <c r="E61" s="136">
        <f>Ф15!E60</f>
        <v>0</v>
      </c>
      <c r="F61" s="136">
        <f>Ф15!F60</f>
        <v>0</v>
      </c>
      <c r="G61" s="136">
        <f>Ф15!G60</f>
        <v>0</v>
      </c>
      <c r="H61" s="136">
        <f>Ф15!J60</f>
        <v>1.26</v>
      </c>
      <c r="I61" s="136">
        <f>Ф15!K60</f>
        <v>0</v>
      </c>
      <c r="J61" s="136">
        <f>Ф15!L60</f>
        <v>0</v>
      </c>
      <c r="K61" s="136">
        <f>Ф15!M60</f>
        <v>0</v>
      </c>
      <c r="L61" s="136">
        <f>Ф15!N60</f>
        <v>0</v>
      </c>
      <c r="M61" s="136">
        <f>Ф15!Q60</f>
        <v>0</v>
      </c>
      <c r="N61" s="136">
        <f>Ф15!R60</f>
        <v>0</v>
      </c>
      <c r="O61" s="136">
        <f>Ф15!S60</f>
        <v>0</v>
      </c>
      <c r="P61" s="136">
        <f>Ф15!T60</f>
        <v>0</v>
      </c>
      <c r="Q61" s="136">
        <f>Ф15!U60</f>
        <v>0</v>
      </c>
      <c r="R61" s="136">
        <f>Ф15!X60</f>
        <v>0</v>
      </c>
      <c r="S61" s="136">
        <f>Ф15!Y60</f>
        <v>0</v>
      </c>
      <c r="T61" s="136">
        <f>Ф15!Z60</f>
        <v>0</v>
      </c>
      <c r="U61" s="136">
        <f>Ф15!AA60</f>
        <v>0</v>
      </c>
      <c r="V61" s="136">
        <f>Ф15!AB60</f>
        <v>0</v>
      </c>
      <c r="W61" s="136">
        <f>Ф15!AE60</f>
        <v>0</v>
      </c>
      <c r="X61" s="136">
        <f>Ф15!AF60</f>
        <v>0</v>
      </c>
      <c r="Y61" s="136">
        <f>Ф15!AG60</f>
        <v>0</v>
      </c>
      <c r="Z61" s="136">
        <f>Ф15!AH60</f>
        <v>0</v>
      </c>
      <c r="AA61" s="136">
        <f>Ф15!AI60</f>
        <v>0</v>
      </c>
      <c r="AB61" s="136">
        <f>Ф15!AL60</f>
        <v>1.26</v>
      </c>
      <c r="AC61" s="136">
        <f>Ф15!AM60</f>
        <v>0</v>
      </c>
      <c r="AD61" s="136">
        <f>Ф15!AN60</f>
        <v>0</v>
      </c>
      <c r="AE61" s="136">
        <f>Ф15!AO60</f>
        <v>0</v>
      </c>
      <c r="AF61" s="136">
        <f>Ф15!AP60</f>
        <v>0</v>
      </c>
      <c r="AG61" s="136">
        <f>Ф15!AS60</f>
        <v>0</v>
      </c>
      <c r="AH61" s="136">
        <f>Ф15!AT60</f>
        <v>0</v>
      </c>
      <c r="AI61" s="136">
        <f>Ф15!AU60</f>
        <v>0</v>
      </c>
      <c r="AJ61" s="136">
        <f>Ф15!AV60</f>
        <v>0</v>
      </c>
      <c r="AK61" s="136">
        <f>Ф15!AW60</f>
        <v>0</v>
      </c>
      <c r="AL61" s="136">
        <f>Ф15!AZ60</f>
        <v>0</v>
      </c>
      <c r="AM61" s="136">
        <f>Ф15!BA60</f>
        <v>0</v>
      </c>
      <c r="AN61" s="136">
        <f>Ф15!BB60</f>
        <v>0</v>
      </c>
      <c r="AO61" s="136">
        <f>Ф15!BC60</f>
        <v>0</v>
      </c>
      <c r="AP61" s="136">
        <f>Ф15!BD60</f>
        <v>0</v>
      </c>
      <c r="AQ61" s="136">
        <f>Ф15!BG60</f>
        <v>0</v>
      </c>
      <c r="AR61" s="136">
        <f>Ф15!BH60</f>
        <v>0</v>
      </c>
      <c r="AS61" s="136">
        <f>Ф15!BI60</f>
        <v>0</v>
      </c>
      <c r="AT61" s="136">
        <f>Ф15!BJ60</f>
        <v>0</v>
      </c>
      <c r="AU61" s="136">
        <f>Ф15!BK60</f>
        <v>0</v>
      </c>
      <c r="AV61" s="136">
        <f>Ф15!BN60</f>
        <v>0</v>
      </c>
      <c r="AW61" s="136">
        <f>Ф15!BO60</f>
        <v>0</v>
      </c>
      <c r="AX61" s="136">
        <f>Ф15!BP60</f>
        <v>0</v>
      </c>
      <c r="AY61" s="136">
        <f>Ф15!BQ60</f>
        <v>0</v>
      </c>
      <c r="AZ61" s="136">
        <f>Ф15!BR60</f>
        <v>0</v>
      </c>
      <c r="BA61" s="136">
        <f>Ф15!BU60</f>
        <v>0</v>
      </c>
      <c r="BB61" s="136">
        <f>Ф15!BV60</f>
        <v>0</v>
      </c>
      <c r="BC61" s="136">
        <f>Ф15!BW60</f>
        <v>0</v>
      </c>
      <c r="BD61" s="136">
        <f>Ф15!BX60</f>
        <v>0</v>
      </c>
      <c r="BE61" s="136">
        <f>Ф15!BY60</f>
        <v>0</v>
      </c>
      <c r="BF61" s="136">
        <f>Ф15!BZ60</f>
        <v>0</v>
      </c>
      <c r="BG61" s="136">
        <f>Ф15!CA60</f>
        <v>0</v>
      </c>
      <c r="BH61" s="91" t="s">
        <v>997</v>
      </c>
    </row>
    <row r="62" spans="1:60" ht="38.25" outlineLevel="1" x14ac:dyDescent="0.25">
      <c r="A62" s="77" t="str">
        <f>Ф12!A63</f>
        <v>1.2.1.1.3</v>
      </c>
      <c r="B62" s="85" t="str">
        <f>Ф12!B63</f>
        <v>Реконструкция КТП-14 на КТП 630 кВА тупикового типа и с отходящими фидерами по 0,4 кВ (8шт.)</v>
      </c>
      <c r="C62" s="146" t="str">
        <f>Ф12!C63</f>
        <v>L_AESK_003</v>
      </c>
      <c r="D62" s="91" t="s">
        <v>876</v>
      </c>
      <c r="E62" s="136">
        <f>Ф15!E61</f>
        <v>0</v>
      </c>
      <c r="F62" s="136">
        <f>Ф15!F61</f>
        <v>0</v>
      </c>
      <c r="G62" s="136">
        <f>Ф15!G61</f>
        <v>0</v>
      </c>
      <c r="H62" s="136">
        <f>Ф15!J61</f>
        <v>0.63</v>
      </c>
      <c r="I62" s="136">
        <f>Ф15!K61</f>
        <v>0</v>
      </c>
      <c r="J62" s="136">
        <f>Ф15!L61</f>
        <v>0</v>
      </c>
      <c r="K62" s="136">
        <f>Ф15!M61</f>
        <v>0</v>
      </c>
      <c r="L62" s="136">
        <f>Ф15!N61</f>
        <v>0</v>
      </c>
      <c r="M62" s="136">
        <f>Ф15!Q61</f>
        <v>0.63</v>
      </c>
      <c r="N62" s="136">
        <f>Ф15!R61</f>
        <v>0</v>
      </c>
      <c r="O62" s="136">
        <f>Ф15!S61</f>
        <v>0</v>
      </c>
      <c r="P62" s="136">
        <f>Ф15!T61</f>
        <v>0</v>
      </c>
      <c r="Q62" s="136">
        <f>Ф15!U61</f>
        <v>0</v>
      </c>
      <c r="R62" s="136">
        <f>Ф15!X61</f>
        <v>0</v>
      </c>
      <c r="S62" s="136">
        <f>Ф15!Y61</f>
        <v>0</v>
      </c>
      <c r="T62" s="136">
        <f>Ф15!Z61</f>
        <v>0</v>
      </c>
      <c r="U62" s="136">
        <f>Ф15!AA61</f>
        <v>0</v>
      </c>
      <c r="V62" s="136">
        <f>Ф15!AB61</f>
        <v>0</v>
      </c>
      <c r="W62" s="136">
        <f>Ф15!AE61</f>
        <v>0</v>
      </c>
      <c r="X62" s="136">
        <f>Ф15!AF61</f>
        <v>0</v>
      </c>
      <c r="Y62" s="136">
        <f>Ф15!AG61</f>
        <v>0</v>
      </c>
      <c r="Z62" s="136">
        <f>Ф15!AH61</f>
        <v>0</v>
      </c>
      <c r="AA62" s="136">
        <f>Ф15!AI61</f>
        <v>0</v>
      </c>
      <c r="AB62" s="136">
        <f>Ф15!AL61</f>
        <v>0</v>
      </c>
      <c r="AC62" s="136">
        <f>Ф15!AM61</f>
        <v>0</v>
      </c>
      <c r="AD62" s="136">
        <f>Ф15!AN61</f>
        <v>0</v>
      </c>
      <c r="AE62" s="136">
        <f>Ф15!AO61</f>
        <v>0</v>
      </c>
      <c r="AF62" s="136">
        <f>Ф15!AP61</f>
        <v>0</v>
      </c>
      <c r="AG62" s="136">
        <f>Ф15!AS61</f>
        <v>0.63</v>
      </c>
      <c r="AH62" s="136">
        <f>Ф15!AT61</f>
        <v>0</v>
      </c>
      <c r="AI62" s="136">
        <f>Ф15!AU61</f>
        <v>0</v>
      </c>
      <c r="AJ62" s="136">
        <f>Ф15!AV61</f>
        <v>0</v>
      </c>
      <c r="AK62" s="136">
        <f>Ф15!AW61</f>
        <v>0</v>
      </c>
      <c r="AL62" s="136">
        <f>Ф15!AZ61</f>
        <v>0.63</v>
      </c>
      <c r="AM62" s="136">
        <f>Ф15!BA61</f>
        <v>0</v>
      </c>
      <c r="AN62" s="136">
        <f>Ф15!BB61</f>
        <v>0</v>
      </c>
      <c r="AO62" s="136">
        <f>Ф15!BC61</f>
        <v>0</v>
      </c>
      <c r="AP62" s="136">
        <f>Ф15!BD61</f>
        <v>0</v>
      </c>
      <c r="AQ62" s="136">
        <f>Ф15!BG61</f>
        <v>0</v>
      </c>
      <c r="AR62" s="136">
        <f>Ф15!BH61</f>
        <v>0</v>
      </c>
      <c r="AS62" s="136">
        <f>Ф15!BI61</f>
        <v>0</v>
      </c>
      <c r="AT62" s="136">
        <f>Ф15!BJ61</f>
        <v>0</v>
      </c>
      <c r="AU62" s="136">
        <f>Ф15!BK61</f>
        <v>0</v>
      </c>
      <c r="AV62" s="136">
        <f>Ф15!BN61</f>
        <v>0</v>
      </c>
      <c r="AW62" s="136">
        <f>Ф15!BO61</f>
        <v>0</v>
      </c>
      <c r="AX62" s="136">
        <f>Ф15!BP61</f>
        <v>0</v>
      </c>
      <c r="AY62" s="136">
        <f>Ф15!BQ61</f>
        <v>0</v>
      </c>
      <c r="AZ62" s="136">
        <f>Ф15!BR61</f>
        <v>0</v>
      </c>
      <c r="BA62" s="136">
        <f>Ф15!BU61</f>
        <v>0</v>
      </c>
      <c r="BB62" s="136">
        <f>Ф15!BV61</f>
        <v>0</v>
      </c>
      <c r="BC62" s="136">
        <f>Ф15!BW61</f>
        <v>0</v>
      </c>
      <c r="BD62" s="136">
        <f>Ф15!BX61</f>
        <v>0</v>
      </c>
      <c r="BE62" s="136">
        <f>Ф15!BY61</f>
        <v>0</v>
      </c>
      <c r="BF62" s="136">
        <f>Ф15!BZ61</f>
        <v>0</v>
      </c>
      <c r="BG62" s="136">
        <f>Ф15!CA61</f>
        <v>0</v>
      </c>
      <c r="BH62" s="91" t="s">
        <v>997</v>
      </c>
    </row>
    <row r="63" spans="1:60" ht="51" outlineLevel="1" x14ac:dyDescent="0.25">
      <c r="A63" s="73" t="s">
        <v>479</v>
      </c>
      <c r="B63" s="81" t="s">
        <v>885</v>
      </c>
      <c r="C63" s="90" t="s">
        <v>876</v>
      </c>
      <c r="D63" s="114" t="s">
        <v>876</v>
      </c>
      <c r="E63" s="140">
        <v>0</v>
      </c>
      <c r="F63" s="140">
        <v>0</v>
      </c>
      <c r="G63" s="140">
        <v>0</v>
      </c>
      <c r="H63" s="140">
        <v>0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140">
        <v>0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  <c r="AC63" s="140">
        <v>0</v>
      </c>
      <c r="AD63" s="140">
        <v>0</v>
      </c>
      <c r="AE63" s="140">
        <v>0</v>
      </c>
      <c r="AF63" s="140">
        <v>0</v>
      </c>
      <c r="AG63" s="140">
        <v>0</v>
      </c>
      <c r="AH63" s="140">
        <v>0</v>
      </c>
      <c r="AI63" s="140">
        <v>0</v>
      </c>
      <c r="AJ63" s="140">
        <v>0</v>
      </c>
      <c r="AK63" s="140">
        <v>0</v>
      </c>
      <c r="AL63" s="140">
        <v>0</v>
      </c>
      <c r="AM63" s="140">
        <v>0</v>
      </c>
      <c r="AN63" s="140">
        <v>0</v>
      </c>
      <c r="AO63" s="140">
        <v>0</v>
      </c>
      <c r="AP63" s="140">
        <v>0</v>
      </c>
      <c r="AQ63" s="140">
        <v>0</v>
      </c>
      <c r="AR63" s="140">
        <v>0</v>
      </c>
      <c r="AS63" s="140">
        <v>0</v>
      </c>
      <c r="AT63" s="140">
        <v>0</v>
      </c>
      <c r="AU63" s="140">
        <v>0</v>
      </c>
      <c r="AV63" s="140">
        <v>0</v>
      </c>
      <c r="AW63" s="140">
        <v>0</v>
      </c>
      <c r="AX63" s="140">
        <v>0</v>
      </c>
      <c r="AY63" s="140">
        <v>0</v>
      </c>
      <c r="AZ63" s="140">
        <v>0</v>
      </c>
      <c r="BA63" s="140">
        <v>0</v>
      </c>
      <c r="BB63" s="140">
        <v>0</v>
      </c>
      <c r="BC63" s="140">
        <v>0</v>
      </c>
      <c r="BD63" s="140">
        <v>0</v>
      </c>
      <c r="BE63" s="140">
        <v>0</v>
      </c>
      <c r="BF63" s="140">
        <v>0</v>
      </c>
      <c r="BG63" s="140">
        <v>0</v>
      </c>
      <c r="BH63" s="114" t="s">
        <v>876</v>
      </c>
    </row>
    <row r="64" spans="1:60" ht="38.25" x14ac:dyDescent="0.25">
      <c r="A64" s="75" t="s">
        <v>487</v>
      </c>
      <c r="B64" s="83" t="s">
        <v>886</v>
      </c>
      <c r="C64" s="96" t="s">
        <v>876</v>
      </c>
      <c r="D64" s="114" t="s">
        <v>876</v>
      </c>
      <c r="E64" s="140">
        <f>E65</f>
        <v>0</v>
      </c>
      <c r="F64" s="140">
        <f t="shared" ref="F64:BF64" si="8">F65</f>
        <v>0</v>
      </c>
      <c r="G64" s="140">
        <f t="shared" si="8"/>
        <v>15.362999999999998</v>
      </c>
      <c r="H64" s="140">
        <f t="shared" si="8"/>
        <v>0</v>
      </c>
      <c r="I64" s="140">
        <f t="shared" si="8"/>
        <v>0</v>
      </c>
      <c r="J64" s="140">
        <f t="shared" si="8"/>
        <v>0</v>
      </c>
      <c r="K64" s="140">
        <f t="shared" si="8"/>
        <v>0</v>
      </c>
      <c r="L64" s="140">
        <f t="shared" si="8"/>
        <v>2.59</v>
      </c>
      <c r="M64" s="140">
        <f t="shared" si="8"/>
        <v>0</v>
      </c>
      <c r="N64" s="140">
        <f t="shared" si="8"/>
        <v>0</v>
      </c>
      <c r="O64" s="140">
        <f t="shared" si="8"/>
        <v>0</v>
      </c>
      <c r="P64" s="140">
        <f t="shared" si="8"/>
        <v>0</v>
      </c>
      <c r="Q64" s="140">
        <f t="shared" si="8"/>
        <v>2.0830000000000002</v>
      </c>
      <c r="R64" s="140">
        <f t="shared" si="8"/>
        <v>0</v>
      </c>
      <c r="S64" s="140">
        <f t="shared" si="8"/>
        <v>0</v>
      </c>
      <c r="T64" s="140">
        <f t="shared" si="8"/>
        <v>0</v>
      </c>
      <c r="U64" s="140">
        <f t="shared" si="8"/>
        <v>0</v>
      </c>
      <c r="V64" s="140">
        <f t="shared" si="8"/>
        <v>6.22</v>
      </c>
      <c r="W64" s="140">
        <f t="shared" si="8"/>
        <v>0</v>
      </c>
      <c r="X64" s="140">
        <f t="shared" si="8"/>
        <v>0</v>
      </c>
      <c r="Y64" s="140">
        <f t="shared" si="8"/>
        <v>0</v>
      </c>
      <c r="Z64" s="140">
        <f t="shared" si="8"/>
        <v>0</v>
      </c>
      <c r="AA64" s="140">
        <f t="shared" si="8"/>
        <v>4.47</v>
      </c>
      <c r="AB64" s="140">
        <f t="shared" si="8"/>
        <v>0</v>
      </c>
      <c r="AC64" s="140">
        <f t="shared" si="8"/>
        <v>0</v>
      </c>
      <c r="AD64" s="140">
        <f t="shared" si="8"/>
        <v>0</v>
      </c>
      <c r="AE64" s="140">
        <f t="shared" si="8"/>
        <v>0</v>
      </c>
      <c r="AF64" s="140">
        <f t="shared" si="8"/>
        <v>4.673</v>
      </c>
      <c r="AG64" s="140">
        <f t="shared" si="8"/>
        <v>0</v>
      </c>
      <c r="AH64" s="140">
        <f t="shared" si="8"/>
        <v>0</v>
      </c>
      <c r="AI64" s="140">
        <f t="shared" si="8"/>
        <v>0</v>
      </c>
      <c r="AJ64" s="140">
        <f t="shared" si="8"/>
        <v>0</v>
      </c>
      <c r="AK64" s="140">
        <f t="shared" si="8"/>
        <v>2.59</v>
      </c>
      <c r="AL64" s="140">
        <f t="shared" si="8"/>
        <v>0</v>
      </c>
      <c r="AM64" s="140">
        <f t="shared" si="8"/>
        <v>0</v>
      </c>
      <c r="AN64" s="140">
        <f t="shared" si="8"/>
        <v>0</v>
      </c>
      <c r="AO64" s="140">
        <f t="shared" si="8"/>
        <v>0</v>
      </c>
      <c r="AP64" s="140">
        <f t="shared" si="8"/>
        <v>2.0830000000000002</v>
      </c>
      <c r="AQ64" s="140">
        <f t="shared" si="8"/>
        <v>0</v>
      </c>
      <c r="AR64" s="140">
        <f t="shared" si="8"/>
        <v>0</v>
      </c>
      <c r="AS64" s="140">
        <f t="shared" si="8"/>
        <v>0</v>
      </c>
      <c r="AT64" s="140">
        <f t="shared" si="8"/>
        <v>0</v>
      </c>
      <c r="AU64" s="140">
        <f t="shared" si="8"/>
        <v>0</v>
      </c>
      <c r="AV64" s="140">
        <f t="shared" si="8"/>
        <v>0</v>
      </c>
      <c r="AW64" s="140">
        <f t="shared" si="8"/>
        <v>0</v>
      </c>
      <c r="AX64" s="140">
        <f t="shared" si="8"/>
        <v>0</v>
      </c>
      <c r="AY64" s="140">
        <f t="shared" si="8"/>
        <v>0</v>
      </c>
      <c r="AZ64" s="140">
        <f t="shared" si="8"/>
        <v>0</v>
      </c>
      <c r="BA64" s="140">
        <f t="shared" si="8"/>
        <v>0</v>
      </c>
      <c r="BB64" s="140">
        <f t="shared" si="8"/>
        <v>0</v>
      </c>
      <c r="BC64" s="140">
        <f t="shared" si="8"/>
        <v>0</v>
      </c>
      <c r="BD64" s="140">
        <f t="shared" si="8"/>
        <v>0</v>
      </c>
      <c r="BE64" s="140">
        <f t="shared" si="8"/>
        <v>0</v>
      </c>
      <c r="BF64" s="140">
        <f t="shared" si="8"/>
        <v>0</v>
      </c>
      <c r="BG64" s="140">
        <f>BG65</f>
        <v>0</v>
      </c>
      <c r="BH64" s="114" t="s">
        <v>876</v>
      </c>
    </row>
    <row r="65" spans="1:60" ht="25.5" x14ac:dyDescent="0.25">
      <c r="A65" s="76" t="s">
        <v>887</v>
      </c>
      <c r="B65" s="84" t="s">
        <v>888</v>
      </c>
      <c r="C65" s="98" t="s">
        <v>876</v>
      </c>
      <c r="D65" s="98" t="s">
        <v>876</v>
      </c>
      <c r="E65" s="137">
        <f t="shared" ref="E65:AJ65" si="9">SUM(E66:E83)</f>
        <v>0</v>
      </c>
      <c r="F65" s="137">
        <f t="shared" si="9"/>
        <v>0</v>
      </c>
      <c r="G65" s="137">
        <f t="shared" si="9"/>
        <v>15.362999999999998</v>
      </c>
      <c r="H65" s="137">
        <f t="shared" si="9"/>
        <v>0</v>
      </c>
      <c r="I65" s="137">
        <f t="shared" si="9"/>
        <v>0</v>
      </c>
      <c r="J65" s="137">
        <f t="shared" si="9"/>
        <v>0</v>
      </c>
      <c r="K65" s="137">
        <f t="shared" si="9"/>
        <v>0</v>
      </c>
      <c r="L65" s="137">
        <f t="shared" si="9"/>
        <v>2.59</v>
      </c>
      <c r="M65" s="137">
        <f t="shared" si="9"/>
        <v>0</v>
      </c>
      <c r="N65" s="137">
        <f t="shared" si="9"/>
        <v>0</v>
      </c>
      <c r="O65" s="137">
        <f t="shared" si="9"/>
        <v>0</v>
      </c>
      <c r="P65" s="137">
        <f t="shared" si="9"/>
        <v>0</v>
      </c>
      <c r="Q65" s="137">
        <f t="shared" si="9"/>
        <v>2.0830000000000002</v>
      </c>
      <c r="R65" s="137">
        <f t="shared" si="9"/>
        <v>0</v>
      </c>
      <c r="S65" s="137">
        <f t="shared" si="9"/>
        <v>0</v>
      </c>
      <c r="T65" s="137">
        <f t="shared" si="9"/>
        <v>0</v>
      </c>
      <c r="U65" s="137">
        <f t="shared" si="9"/>
        <v>0</v>
      </c>
      <c r="V65" s="137">
        <f t="shared" si="9"/>
        <v>6.22</v>
      </c>
      <c r="W65" s="137">
        <f t="shared" si="9"/>
        <v>0</v>
      </c>
      <c r="X65" s="137">
        <f t="shared" si="9"/>
        <v>0</v>
      </c>
      <c r="Y65" s="137">
        <f t="shared" si="9"/>
        <v>0</v>
      </c>
      <c r="Z65" s="137">
        <f t="shared" si="9"/>
        <v>0</v>
      </c>
      <c r="AA65" s="137">
        <f t="shared" si="9"/>
        <v>4.47</v>
      </c>
      <c r="AB65" s="137">
        <f t="shared" si="9"/>
        <v>0</v>
      </c>
      <c r="AC65" s="137">
        <f t="shared" si="9"/>
        <v>0</v>
      </c>
      <c r="AD65" s="137">
        <f t="shared" si="9"/>
        <v>0</v>
      </c>
      <c r="AE65" s="137">
        <f t="shared" si="9"/>
        <v>0</v>
      </c>
      <c r="AF65" s="137">
        <f t="shared" si="9"/>
        <v>4.673</v>
      </c>
      <c r="AG65" s="137">
        <f t="shared" si="9"/>
        <v>0</v>
      </c>
      <c r="AH65" s="137">
        <f t="shared" si="9"/>
        <v>0</v>
      </c>
      <c r="AI65" s="137">
        <f t="shared" si="9"/>
        <v>0</v>
      </c>
      <c r="AJ65" s="137">
        <f t="shared" si="9"/>
        <v>0</v>
      </c>
      <c r="AK65" s="137">
        <f t="shared" ref="AK65:BG65" si="10">SUM(AK66:AK83)</f>
        <v>2.59</v>
      </c>
      <c r="AL65" s="137">
        <f t="shared" si="10"/>
        <v>0</v>
      </c>
      <c r="AM65" s="137">
        <f t="shared" si="10"/>
        <v>0</v>
      </c>
      <c r="AN65" s="137">
        <f t="shared" si="10"/>
        <v>0</v>
      </c>
      <c r="AO65" s="137">
        <f t="shared" si="10"/>
        <v>0</v>
      </c>
      <c r="AP65" s="137">
        <f t="shared" si="10"/>
        <v>2.0830000000000002</v>
      </c>
      <c r="AQ65" s="137">
        <f t="shared" si="10"/>
        <v>0</v>
      </c>
      <c r="AR65" s="137">
        <f t="shared" si="10"/>
        <v>0</v>
      </c>
      <c r="AS65" s="137">
        <f t="shared" si="10"/>
        <v>0</v>
      </c>
      <c r="AT65" s="137">
        <f t="shared" si="10"/>
        <v>0</v>
      </c>
      <c r="AU65" s="137">
        <f t="shared" si="10"/>
        <v>0</v>
      </c>
      <c r="AV65" s="137">
        <f t="shared" si="10"/>
        <v>0</v>
      </c>
      <c r="AW65" s="137">
        <f t="shared" si="10"/>
        <v>0</v>
      </c>
      <c r="AX65" s="137">
        <f t="shared" si="10"/>
        <v>0</v>
      </c>
      <c r="AY65" s="137">
        <f t="shared" si="10"/>
        <v>0</v>
      </c>
      <c r="AZ65" s="137">
        <f t="shared" si="10"/>
        <v>0</v>
      </c>
      <c r="BA65" s="137">
        <f t="shared" si="10"/>
        <v>0</v>
      </c>
      <c r="BB65" s="137">
        <f t="shared" si="10"/>
        <v>0</v>
      </c>
      <c r="BC65" s="137">
        <f t="shared" si="10"/>
        <v>0</v>
      </c>
      <c r="BD65" s="137">
        <f t="shared" si="10"/>
        <v>0</v>
      </c>
      <c r="BE65" s="137">
        <f t="shared" si="10"/>
        <v>0</v>
      </c>
      <c r="BF65" s="137">
        <f t="shared" si="10"/>
        <v>0</v>
      </c>
      <c r="BG65" s="137">
        <f t="shared" si="10"/>
        <v>0</v>
      </c>
      <c r="BH65" s="98" t="s">
        <v>876</v>
      </c>
    </row>
    <row r="66" spans="1:60" ht="40.5" customHeight="1" x14ac:dyDescent="0.25">
      <c r="A66" s="77" t="str">
        <f>Ф15!A65</f>
        <v>1.2.2.1.1</v>
      </c>
      <c r="B66" s="85" t="str">
        <f>Ф15!B65</f>
        <v>Реконструкция ВЛ-0,4(0,23)кВ в ВЛИ-0,4кВ КТП-630 кВА ф."Стасова"</v>
      </c>
      <c r="C66" s="146" t="str">
        <f>Ф15!C65</f>
        <v>L_AESK_005</v>
      </c>
      <c r="D66" s="91" t="s">
        <v>876</v>
      </c>
      <c r="E66" s="136">
        <f>Ф15!E65</f>
        <v>0</v>
      </c>
      <c r="F66" s="136">
        <f>Ф15!F65</f>
        <v>0</v>
      </c>
      <c r="G66" s="136">
        <f>Ф15!G65</f>
        <v>0.8</v>
      </c>
      <c r="H66" s="136">
        <f>Ф15!J65</f>
        <v>0</v>
      </c>
      <c r="I66" s="136">
        <f>Ф15!K65</f>
        <v>0</v>
      </c>
      <c r="J66" s="136">
        <f>Ф15!L65</f>
        <v>0</v>
      </c>
      <c r="K66" s="136">
        <f>Ф15!M65</f>
        <v>0</v>
      </c>
      <c r="L66" s="136">
        <f>Ф15!N65</f>
        <v>0</v>
      </c>
      <c r="M66" s="136">
        <f>Ф15!Q65</f>
        <v>0</v>
      </c>
      <c r="N66" s="136">
        <f>Ф15!R65</f>
        <v>0</v>
      </c>
      <c r="O66" s="136">
        <f>Ф15!S65</f>
        <v>0</v>
      </c>
      <c r="P66" s="136">
        <f>Ф15!T65</f>
        <v>0</v>
      </c>
      <c r="Q66" s="136">
        <f>Ф15!U65</f>
        <v>0.8</v>
      </c>
      <c r="R66" s="136">
        <f>Ф15!X65</f>
        <v>0</v>
      </c>
      <c r="S66" s="136">
        <f>Ф15!Y65</f>
        <v>0</v>
      </c>
      <c r="T66" s="136">
        <f>Ф15!Z65</f>
        <v>0</v>
      </c>
      <c r="U66" s="136">
        <f>Ф15!AA65</f>
        <v>0</v>
      </c>
      <c r="V66" s="136">
        <f>Ф15!AB65</f>
        <v>0</v>
      </c>
      <c r="W66" s="136">
        <f>Ф15!AE65</f>
        <v>0</v>
      </c>
      <c r="X66" s="136">
        <f>Ф15!AF65</f>
        <v>0</v>
      </c>
      <c r="Y66" s="136">
        <f>Ф15!AG65</f>
        <v>0</v>
      </c>
      <c r="Z66" s="136">
        <f>Ф15!AH65</f>
        <v>0</v>
      </c>
      <c r="AA66" s="136">
        <f>Ф15!AI65</f>
        <v>0</v>
      </c>
      <c r="AB66" s="136">
        <f>Ф15!AL65</f>
        <v>0</v>
      </c>
      <c r="AC66" s="136">
        <f>Ф15!AM65</f>
        <v>0</v>
      </c>
      <c r="AD66" s="136">
        <f>Ф15!AN65</f>
        <v>0</v>
      </c>
      <c r="AE66" s="136">
        <f>Ф15!AO65</f>
        <v>0</v>
      </c>
      <c r="AF66" s="136">
        <f>Ф15!AP65</f>
        <v>0.8</v>
      </c>
      <c r="AG66" s="136">
        <f>Ф15!AS65</f>
        <v>0</v>
      </c>
      <c r="AH66" s="136">
        <f>Ф15!AT65</f>
        <v>0</v>
      </c>
      <c r="AI66" s="136">
        <f>Ф15!AU65</f>
        <v>0</v>
      </c>
      <c r="AJ66" s="136">
        <f>Ф15!AV65</f>
        <v>0</v>
      </c>
      <c r="AK66" s="136">
        <f>Ф15!AW65</f>
        <v>0</v>
      </c>
      <c r="AL66" s="136">
        <f>Ф15!AZ65</f>
        <v>0</v>
      </c>
      <c r="AM66" s="136">
        <f>Ф15!BA65</f>
        <v>0</v>
      </c>
      <c r="AN66" s="136">
        <f>Ф15!BB65</f>
        <v>0</v>
      </c>
      <c r="AO66" s="136">
        <f>Ф15!BC65</f>
        <v>0</v>
      </c>
      <c r="AP66" s="136">
        <f>Ф15!BD65</f>
        <v>0.8</v>
      </c>
      <c r="AQ66" s="136">
        <f>Ф15!BG65</f>
        <v>0</v>
      </c>
      <c r="AR66" s="136">
        <f>Ф15!BH65</f>
        <v>0</v>
      </c>
      <c r="AS66" s="136">
        <f>Ф15!BI65</f>
        <v>0</v>
      </c>
      <c r="AT66" s="136">
        <f>Ф15!BJ65</f>
        <v>0</v>
      </c>
      <c r="AU66" s="136">
        <f>Ф15!BK65</f>
        <v>0</v>
      </c>
      <c r="AV66" s="136">
        <f>Ф15!BN65</f>
        <v>0</v>
      </c>
      <c r="AW66" s="136">
        <f>Ф15!BO65</f>
        <v>0</v>
      </c>
      <c r="AX66" s="136">
        <f>Ф15!BP65</f>
        <v>0</v>
      </c>
      <c r="AY66" s="136">
        <f>Ф15!BQ65</f>
        <v>0</v>
      </c>
      <c r="AZ66" s="136">
        <f>Ф15!BR65</f>
        <v>0</v>
      </c>
      <c r="BA66" s="136">
        <f>Ф15!BU65</f>
        <v>0</v>
      </c>
      <c r="BB66" s="136">
        <f>Ф15!BV65</f>
        <v>0</v>
      </c>
      <c r="BC66" s="136">
        <f>Ф15!BW65</f>
        <v>0</v>
      </c>
      <c r="BD66" s="136">
        <f>Ф15!BX65</f>
        <v>0</v>
      </c>
      <c r="BE66" s="136">
        <f>Ф15!BY65</f>
        <v>0</v>
      </c>
      <c r="BF66" s="136">
        <f>Ф15!BZ65</f>
        <v>0</v>
      </c>
      <c r="BG66" s="136">
        <f>Ф15!CA65</f>
        <v>0</v>
      </c>
      <c r="BH66" s="91" t="s">
        <v>876</v>
      </c>
    </row>
    <row r="67" spans="1:60" ht="25.5" x14ac:dyDescent="0.25">
      <c r="A67" s="77" t="str">
        <f>Ф15!A66</f>
        <v>1.2.2.1.2</v>
      </c>
      <c r="B67" s="85" t="str">
        <f>Ф15!B66</f>
        <v>Реконструкция ВЛ-0,4(0,23)кВ в ВЛИ-0,4кВ КТП-630 кВА ф."Депутатская"</v>
      </c>
      <c r="C67" s="146" t="str">
        <f>Ф15!C66</f>
        <v>L_AESK_006</v>
      </c>
      <c r="D67" s="91" t="s">
        <v>876</v>
      </c>
      <c r="E67" s="136">
        <f>Ф15!E66</f>
        <v>0</v>
      </c>
      <c r="F67" s="136">
        <f>Ф15!F66</f>
        <v>0</v>
      </c>
      <c r="G67" s="136">
        <f>Ф15!G66</f>
        <v>0.8</v>
      </c>
      <c r="H67" s="136">
        <f>Ф15!J66</f>
        <v>0</v>
      </c>
      <c r="I67" s="136">
        <f>Ф15!K66</f>
        <v>0</v>
      </c>
      <c r="J67" s="136">
        <f>Ф15!L66</f>
        <v>0</v>
      </c>
      <c r="K67" s="136">
        <f>Ф15!M66</f>
        <v>0</v>
      </c>
      <c r="L67" s="136">
        <f>Ф15!N66</f>
        <v>0</v>
      </c>
      <c r="M67" s="136">
        <f>Ф15!Q66</f>
        <v>0</v>
      </c>
      <c r="N67" s="136">
        <f>Ф15!R66</f>
        <v>0</v>
      </c>
      <c r="O67" s="136">
        <f>Ф15!S66</f>
        <v>0</v>
      </c>
      <c r="P67" s="136">
        <f>Ф15!T66</f>
        <v>0</v>
      </c>
      <c r="Q67" s="136">
        <f>Ф15!U66</f>
        <v>0.8</v>
      </c>
      <c r="R67" s="136">
        <f>Ф15!X66</f>
        <v>0</v>
      </c>
      <c r="S67" s="136">
        <f>Ф15!Y66</f>
        <v>0</v>
      </c>
      <c r="T67" s="136">
        <f>Ф15!Z66</f>
        <v>0</v>
      </c>
      <c r="U67" s="136">
        <f>Ф15!AA66</f>
        <v>0</v>
      </c>
      <c r="V67" s="136">
        <f>Ф15!AB66</f>
        <v>0</v>
      </c>
      <c r="W67" s="136">
        <f>Ф15!AE66</f>
        <v>0</v>
      </c>
      <c r="X67" s="136">
        <f>Ф15!AF66</f>
        <v>0</v>
      </c>
      <c r="Y67" s="136">
        <f>Ф15!AG66</f>
        <v>0</v>
      </c>
      <c r="Z67" s="136">
        <f>Ф15!AH66</f>
        <v>0</v>
      </c>
      <c r="AA67" s="136">
        <f>Ф15!AI66</f>
        <v>0</v>
      </c>
      <c r="AB67" s="136">
        <f>Ф15!AL66</f>
        <v>0</v>
      </c>
      <c r="AC67" s="136">
        <f>Ф15!AM66</f>
        <v>0</v>
      </c>
      <c r="AD67" s="136">
        <f>Ф15!AN66</f>
        <v>0</v>
      </c>
      <c r="AE67" s="136">
        <f>Ф15!AO66</f>
        <v>0</v>
      </c>
      <c r="AF67" s="136">
        <f>Ф15!AP66</f>
        <v>0.8</v>
      </c>
      <c r="AG67" s="136">
        <f>Ф15!AS66</f>
        <v>0</v>
      </c>
      <c r="AH67" s="136">
        <f>Ф15!AT66</f>
        <v>0</v>
      </c>
      <c r="AI67" s="136">
        <f>Ф15!AU66</f>
        <v>0</v>
      </c>
      <c r="AJ67" s="136">
        <f>Ф15!AV66</f>
        <v>0</v>
      </c>
      <c r="AK67" s="136">
        <f>Ф15!AW66</f>
        <v>0</v>
      </c>
      <c r="AL67" s="136">
        <f>Ф15!AZ66</f>
        <v>0</v>
      </c>
      <c r="AM67" s="136">
        <f>Ф15!BA66</f>
        <v>0</v>
      </c>
      <c r="AN67" s="136">
        <f>Ф15!BB66</f>
        <v>0</v>
      </c>
      <c r="AO67" s="136">
        <f>Ф15!BC66</f>
        <v>0</v>
      </c>
      <c r="AP67" s="136">
        <f>Ф15!BD66</f>
        <v>0.8</v>
      </c>
      <c r="AQ67" s="136">
        <f>Ф15!BG66</f>
        <v>0</v>
      </c>
      <c r="AR67" s="136">
        <f>Ф15!BH66</f>
        <v>0</v>
      </c>
      <c r="AS67" s="136">
        <f>Ф15!BI66</f>
        <v>0</v>
      </c>
      <c r="AT67" s="136">
        <f>Ф15!BJ66</f>
        <v>0</v>
      </c>
      <c r="AU67" s="136">
        <f>Ф15!BK66</f>
        <v>0</v>
      </c>
      <c r="AV67" s="136">
        <f>Ф15!BN66</f>
        <v>0</v>
      </c>
      <c r="AW67" s="136">
        <f>Ф15!BO66</f>
        <v>0</v>
      </c>
      <c r="AX67" s="136">
        <f>Ф15!BP66</f>
        <v>0</v>
      </c>
      <c r="AY67" s="136">
        <f>Ф15!BQ66</f>
        <v>0</v>
      </c>
      <c r="AZ67" s="136">
        <f>Ф15!BR66</f>
        <v>0</v>
      </c>
      <c r="BA67" s="136">
        <f>Ф15!BU66</f>
        <v>0</v>
      </c>
      <c r="BB67" s="136">
        <f>Ф15!BV66</f>
        <v>0</v>
      </c>
      <c r="BC67" s="136">
        <f>Ф15!BW66</f>
        <v>0</v>
      </c>
      <c r="BD67" s="136">
        <f>Ф15!BX66</f>
        <v>0</v>
      </c>
      <c r="BE67" s="136">
        <f>Ф15!BY66</f>
        <v>0</v>
      </c>
      <c r="BF67" s="136">
        <f>Ф15!BZ66</f>
        <v>0</v>
      </c>
      <c r="BG67" s="136">
        <f>Ф15!CA66</f>
        <v>0</v>
      </c>
      <c r="BH67" s="91" t="s">
        <v>876</v>
      </c>
    </row>
    <row r="68" spans="1:60" ht="25.5" x14ac:dyDescent="0.25">
      <c r="A68" s="77" t="str">
        <f>Ф15!A67</f>
        <v>1.2.2.1.3</v>
      </c>
      <c r="B68" s="85" t="str">
        <f>Ф15!B67</f>
        <v>Реконструкция ВЛ-0,4(0,23)кВ в ВЛИ-0,4кВ КТП-630 кВА ф. "Волгоградская"</v>
      </c>
      <c r="C68" s="146" t="str">
        <f>Ф15!C67</f>
        <v>L_AESK_007</v>
      </c>
      <c r="D68" s="91" t="s">
        <v>876</v>
      </c>
      <c r="E68" s="136">
        <f>Ф15!E67</f>
        <v>0</v>
      </c>
      <c r="F68" s="136">
        <f>Ф15!F67</f>
        <v>0</v>
      </c>
      <c r="G68" s="136">
        <f>Ф15!G67</f>
        <v>0.48299999999999998</v>
      </c>
      <c r="H68" s="136">
        <f>Ф15!J67</f>
        <v>0</v>
      </c>
      <c r="I68" s="136">
        <f>Ф15!K67</f>
        <v>0</v>
      </c>
      <c r="J68" s="136">
        <f>Ф15!L67</f>
        <v>0</v>
      </c>
      <c r="K68" s="136">
        <f>Ф15!M67</f>
        <v>0</v>
      </c>
      <c r="L68" s="136">
        <f>Ф15!N67</f>
        <v>0</v>
      </c>
      <c r="M68" s="136">
        <f>Ф15!Q67</f>
        <v>0</v>
      </c>
      <c r="N68" s="136">
        <f>Ф15!R67</f>
        <v>0</v>
      </c>
      <c r="O68" s="136">
        <f>Ф15!S67</f>
        <v>0</v>
      </c>
      <c r="P68" s="136">
        <f>Ф15!T67</f>
        <v>0</v>
      </c>
      <c r="Q68" s="136">
        <f>Ф15!U67</f>
        <v>0.48299999999999998</v>
      </c>
      <c r="R68" s="136">
        <f>Ф15!X67</f>
        <v>0</v>
      </c>
      <c r="S68" s="136">
        <f>Ф15!Y67</f>
        <v>0</v>
      </c>
      <c r="T68" s="136">
        <f>Ф15!Z67</f>
        <v>0</v>
      </c>
      <c r="U68" s="136">
        <f>Ф15!AA67</f>
        <v>0</v>
      </c>
      <c r="V68" s="136">
        <f>Ф15!AB67</f>
        <v>0</v>
      </c>
      <c r="W68" s="136">
        <f>Ф15!AE67</f>
        <v>0</v>
      </c>
      <c r="X68" s="136">
        <f>Ф15!AF67</f>
        <v>0</v>
      </c>
      <c r="Y68" s="136">
        <f>Ф15!AG67</f>
        <v>0</v>
      </c>
      <c r="Z68" s="136">
        <f>Ф15!AH67</f>
        <v>0</v>
      </c>
      <c r="AA68" s="136">
        <f>Ф15!AI67</f>
        <v>0</v>
      </c>
      <c r="AB68" s="136">
        <f>Ф15!AL67</f>
        <v>0</v>
      </c>
      <c r="AC68" s="136">
        <f>Ф15!AM67</f>
        <v>0</v>
      </c>
      <c r="AD68" s="136">
        <f>Ф15!AN67</f>
        <v>0</v>
      </c>
      <c r="AE68" s="136">
        <f>Ф15!AO67</f>
        <v>0</v>
      </c>
      <c r="AF68" s="136">
        <f>Ф15!AP67</f>
        <v>0.48299999999999998</v>
      </c>
      <c r="AG68" s="136">
        <f>Ф15!AS67</f>
        <v>0</v>
      </c>
      <c r="AH68" s="136">
        <f>Ф15!AT67</f>
        <v>0</v>
      </c>
      <c r="AI68" s="136">
        <f>Ф15!AU67</f>
        <v>0</v>
      </c>
      <c r="AJ68" s="136">
        <f>Ф15!AV67</f>
        <v>0</v>
      </c>
      <c r="AK68" s="136">
        <f>Ф15!AW67</f>
        <v>0</v>
      </c>
      <c r="AL68" s="136">
        <f>Ф15!AZ67</f>
        <v>0</v>
      </c>
      <c r="AM68" s="136">
        <f>Ф15!BA67</f>
        <v>0</v>
      </c>
      <c r="AN68" s="136">
        <f>Ф15!BB67</f>
        <v>0</v>
      </c>
      <c r="AO68" s="136">
        <f>Ф15!BC67</f>
        <v>0</v>
      </c>
      <c r="AP68" s="136">
        <f>Ф15!BD67</f>
        <v>0.48299999999999998</v>
      </c>
      <c r="AQ68" s="136">
        <f>Ф15!BG67</f>
        <v>0</v>
      </c>
      <c r="AR68" s="136">
        <f>Ф15!BH67</f>
        <v>0</v>
      </c>
      <c r="AS68" s="136">
        <f>Ф15!BI67</f>
        <v>0</v>
      </c>
      <c r="AT68" s="136">
        <f>Ф15!BJ67</f>
        <v>0</v>
      </c>
      <c r="AU68" s="136">
        <f>Ф15!BK67</f>
        <v>0</v>
      </c>
      <c r="AV68" s="136">
        <f>Ф15!BN67</f>
        <v>0</v>
      </c>
      <c r="AW68" s="136">
        <f>Ф15!BO67</f>
        <v>0</v>
      </c>
      <c r="AX68" s="136">
        <f>Ф15!BP67</f>
        <v>0</v>
      </c>
      <c r="AY68" s="136">
        <f>Ф15!BQ67</f>
        <v>0</v>
      </c>
      <c r="AZ68" s="136">
        <f>Ф15!BR67</f>
        <v>0</v>
      </c>
      <c r="BA68" s="136">
        <f>Ф15!BU67</f>
        <v>0</v>
      </c>
      <c r="BB68" s="136">
        <f>Ф15!BV67</f>
        <v>0</v>
      </c>
      <c r="BC68" s="136">
        <f>Ф15!BW67</f>
        <v>0</v>
      </c>
      <c r="BD68" s="136">
        <f>Ф15!BX67</f>
        <v>0</v>
      </c>
      <c r="BE68" s="136">
        <f>Ф15!BY67</f>
        <v>0</v>
      </c>
      <c r="BF68" s="136">
        <f>Ф15!BZ67</f>
        <v>0</v>
      </c>
      <c r="BG68" s="136">
        <f>Ф15!CA67</f>
        <v>0</v>
      </c>
      <c r="BH68" s="91" t="s">
        <v>876</v>
      </c>
    </row>
    <row r="69" spans="1:60" ht="25.5" x14ac:dyDescent="0.25">
      <c r="A69" s="77" t="str">
        <f>Ф15!A68</f>
        <v>1.2.2.1.4</v>
      </c>
      <c r="B69" s="85" t="str">
        <f>Ф15!B68</f>
        <v>Реконструкция ВЛ-0,4(0,23)кВ в ВЛИ-0,4кВ ТП-174 ф. "Освещение поселка"</v>
      </c>
      <c r="C69" s="146" t="str">
        <f>Ф15!C68</f>
        <v>L_AESK_008</v>
      </c>
      <c r="D69" s="91" t="s">
        <v>876</v>
      </c>
      <c r="E69" s="136">
        <f>Ф15!E68</f>
        <v>0</v>
      </c>
      <c r="F69" s="136">
        <f>Ф15!F68</f>
        <v>0</v>
      </c>
      <c r="G69" s="136">
        <f>Ф15!G68</f>
        <v>0.63</v>
      </c>
      <c r="H69" s="136">
        <f>Ф15!J68</f>
        <v>0</v>
      </c>
      <c r="I69" s="136">
        <f>Ф15!K68</f>
        <v>0</v>
      </c>
      <c r="J69" s="136">
        <f>Ф15!L68</f>
        <v>0</v>
      </c>
      <c r="K69" s="136">
        <f>Ф15!M68</f>
        <v>0</v>
      </c>
      <c r="L69" s="136">
        <f>Ф15!N68</f>
        <v>0</v>
      </c>
      <c r="M69" s="136">
        <f>Ф15!Q68</f>
        <v>0</v>
      </c>
      <c r="N69" s="136">
        <f>Ф15!R68</f>
        <v>0</v>
      </c>
      <c r="O69" s="136">
        <f>Ф15!S68</f>
        <v>0</v>
      </c>
      <c r="P69" s="136">
        <f>Ф15!T68</f>
        <v>0</v>
      </c>
      <c r="Q69" s="136">
        <f>Ф15!U68</f>
        <v>0</v>
      </c>
      <c r="R69" s="136">
        <f>Ф15!X68</f>
        <v>0</v>
      </c>
      <c r="S69" s="136">
        <f>Ф15!Y68</f>
        <v>0</v>
      </c>
      <c r="T69" s="136">
        <f>Ф15!Z68</f>
        <v>0</v>
      </c>
      <c r="U69" s="136">
        <f>Ф15!AA68</f>
        <v>0</v>
      </c>
      <c r="V69" s="136">
        <f>Ф15!AB68</f>
        <v>0.63</v>
      </c>
      <c r="W69" s="136">
        <f>Ф15!AE68</f>
        <v>0</v>
      </c>
      <c r="X69" s="136">
        <f>Ф15!AF68</f>
        <v>0</v>
      </c>
      <c r="Y69" s="136">
        <f>Ф15!AG68</f>
        <v>0</v>
      </c>
      <c r="Z69" s="136">
        <f>Ф15!AH68</f>
        <v>0</v>
      </c>
      <c r="AA69" s="136">
        <f>Ф15!AI68</f>
        <v>0</v>
      </c>
      <c r="AB69" s="136">
        <f>Ф15!AL68</f>
        <v>0</v>
      </c>
      <c r="AC69" s="136">
        <f>Ф15!AM68</f>
        <v>0</v>
      </c>
      <c r="AD69" s="136">
        <f>Ф15!AN68</f>
        <v>0</v>
      </c>
      <c r="AE69" s="136">
        <f>Ф15!AO68</f>
        <v>0</v>
      </c>
      <c r="AF69" s="136">
        <f>Ф15!AP68</f>
        <v>0</v>
      </c>
      <c r="AG69" s="136">
        <f>Ф15!AS68</f>
        <v>0</v>
      </c>
      <c r="AH69" s="136">
        <f>Ф15!AT68</f>
        <v>0</v>
      </c>
      <c r="AI69" s="136">
        <f>Ф15!AU68</f>
        <v>0</v>
      </c>
      <c r="AJ69" s="136">
        <f>Ф15!AV68</f>
        <v>0</v>
      </c>
      <c r="AK69" s="136">
        <f>Ф15!AW68</f>
        <v>0</v>
      </c>
      <c r="AL69" s="136">
        <f>Ф15!AZ68</f>
        <v>0</v>
      </c>
      <c r="AM69" s="136">
        <f>Ф15!BA68</f>
        <v>0</v>
      </c>
      <c r="AN69" s="136">
        <f>Ф15!BB68</f>
        <v>0</v>
      </c>
      <c r="AO69" s="136">
        <f>Ф15!BC68</f>
        <v>0</v>
      </c>
      <c r="AP69" s="136">
        <f>Ф15!BD68</f>
        <v>0</v>
      </c>
      <c r="AQ69" s="136">
        <f>Ф15!BG68</f>
        <v>0</v>
      </c>
      <c r="AR69" s="136">
        <f>Ф15!BH68</f>
        <v>0</v>
      </c>
      <c r="AS69" s="136">
        <f>Ф15!BI68</f>
        <v>0</v>
      </c>
      <c r="AT69" s="136">
        <f>Ф15!BJ68</f>
        <v>0</v>
      </c>
      <c r="AU69" s="136">
        <f>Ф15!BK68</f>
        <v>0</v>
      </c>
      <c r="AV69" s="136">
        <f>Ф15!BN68</f>
        <v>0</v>
      </c>
      <c r="AW69" s="136">
        <f>Ф15!BO68</f>
        <v>0</v>
      </c>
      <c r="AX69" s="136">
        <f>Ф15!BP68</f>
        <v>0</v>
      </c>
      <c r="AY69" s="136">
        <f>Ф15!BQ68</f>
        <v>0</v>
      </c>
      <c r="AZ69" s="136">
        <f>Ф15!BR68</f>
        <v>0</v>
      </c>
      <c r="BA69" s="136">
        <f>Ф15!BU68</f>
        <v>0</v>
      </c>
      <c r="BB69" s="136">
        <f>Ф15!BV68</f>
        <v>0</v>
      </c>
      <c r="BC69" s="136">
        <f>Ф15!BW68</f>
        <v>0</v>
      </c>
      <c r="BD69" s="136">
        <f>Ф15!BX68</f>
        <v>0</v>
      </c>
      <c r="BE69" s="136">
        <f>Ф15!BY68</f>
        <v>0</v>
      </c>
      <c r="BF69" s="136">
        <f>Ф15!BZ68</f>
        <v>0</v>
      </c>
      <c r="BG69" s="136">
        <f>Ф15!CA68</f>
        <v>0</v>
      </c>
      <c r="BH69" s="91" t="s">
        <v>876</v>
      </c>
    </row>
    <row r="70" spans="1:60" ht="25.5" x14ac:dyDescent="0.25">
      <c r="A70" s="77" t="str">
        <f>Ф15!A69</f>
        <v>1.2.2.1.5</v>
      </c>
      <c r="B70" s="85" t="str">
        <f>Ф15!B69</f>
        <v>Реконструкция ВЛ-0,4(0,23)кВ в ВЛИ-0,4кВ ТП-174 ф. "Успенского-Котельная"</v>
      </c>
      <c r="C70" s="146" t="str">
        <f>Ф15!C69</f>
        <v>L_AESK_009</v>
      </c>
      <c r="D70" s="91" t="s">
        <v>876</v>
      </c>
      <c r="E70" s="136">
        <f>Ф15!E69</f>
        <v>0</v>
      </c>
      <c r="F70" s="136">
        <f>Ф15!F69</f>
        <v>0</v>
      </c>
      <c r="G70" s="136">
        <f>Ф15!G69</f>
        <v>0.48</v>
      </c>
      <c r="H70" s="136">
        <f>Ф15!J69</f>
        <v>0</v>
      </c>
      <c r="I70" s="136">
        <f>Ф15!K69</f>
        <v>0</v>
      </c>
      <c r="J70" s="136">
        <f>Ф15!L69</f>
        <v>0</v>
      </c>
      <c r="K70" s="136">
        <f>Ф15!M69</f>
        <v>0</v>
      </c>
      <c r="L70" s="136">
        <f>Ф15!N69</f>
        <v>0</v>
      </c>
      <c r="M70" s="136">
        <f>Ф15!Q69</f>
        <v>0</v>
      </c>
      <c r="N70" s="136">
        <f>Ф15!R69</f>
        <v>0</v>
      </c>
      <c r="O70" s="136">
        <f>Ф15!S69</f>
        <v>0</v>
      </c>
      <c r="P70" s="136">
        <f>Ф15!T69</f>
        <v>0</v>
      </c>
      <c r="Q70" s="136">
        <f>Ф15!U69</f>
        <v>0</v>
      </c>
      <c r="R70" s="136">
        <f>Ф15!X69</f>
        <v>0</v>
      </c>
      <c r="S70" s="136">
        <f>Ф15!Y69</f>
        <v>0</v>
      </c>
      <c r="T70" s="136">
        <f>Ф15!Z69</f>
        <v>0</v>
      </c>
      <c r="U70" s="136">
        <f>Ф15!AA69</f>
        <v>0</v>
      </c>
      <c r="V70" s="136">
        <f>Ф15!AB69</f>
        <v>0.48</v>
      </c>
      <c r="W70" s="136">
        <f>Ф15!AE69</f>
        <v>0</v>
      </c>
      <c r="X70" s="136">
        <f>Ф15!AF69</f>
        <v>0</v>
      </c>
      <c r="Y70" s="136">
        <f>Ф15!AG69</f>
        <v>0</v>
      </c>
      <c r="Z70" s="136">
        <f>Ф15!AH69</f>
        <v>0</v>
      </c>
      <c r="AA70" s="136">
        <f>Ф15!AI69</f>
        <v>0</v>
      </c>
      <c r="AB70" s="136">
        <f>Ф15!AL69</f>
        <v>0</v>
      </c>
      <c r="AC70" s="136">
        <f>Ф15!AM69</f>
        <v>0</v>
      </c>
      <c r="AD70" s="136">
        <f>Ф15!AN69</f>
        <v>0</v>
      </c>
      <c r="AE70" s="136">
        <f>Ф15!AO69</f>
        <v>0</v>
      </c>
      <c r="AF70" s="136">
        <f>Ф15!AP69</f>
        <v>0</v>
      </c>
      <c r="AG70" s="136">
        <f>Ф15!AS69</f>
        <v>0</v>
      </c>
      <c r="AH70" s="136">
        <f>Ф15!AT69</f>
        <v>0</v>
      </c>
      <c r="AI70" s="136">
        <f>Ф15!AU69</f>
        <v>0</v>
      </c>
      <c r="AJ70" s="136">
        <f>Ф15!AV69</f>
        <v>0</v>
      </c>
      <c r="AK70" s="136">
        <f>Ф15!AW69</f>
        <v>0</v>
      </c>
      <c r="AL70" s="136">
        <f>Ф15!AZ69</f>
        <v>0</v>
      </c>
      <c r="AM70" s="136">
        <f>Ф15!BA69</f>
        <v>0</v>
      </c>
      <c r="AN70" s="136">
        <f>Ф15!BB69</f>
        <v>0</v>
      </c>
      <c r="AO70" s="136">
        <f>Ф15!BC69</f>
        <v>0</v>
      </c>
      <c r="AP70" s="136">
        <f>Ф15!BD69</f>
        <v>0</v>
      </c>
      <c r="AQ70" s="136">
        <f>Ф15!BG69</f>
        <v>0</v>
      </c>
      <c r="AR70" s="136">
        <f>Ф15!BH69</f>
        <v>0</v>
      </c>
      <c r="AS70" s="136">
        <f>Ф15!BI69</f>
        <v>0</v>
      </c>
      <c r="AT70" s="136">
        <f>Ф15!BJ69</f>
        <v>0</v>
      </c>
      <c r="AU70" s="136">
        <f>Ф15!BK69</f>
        <v>0</v>
      </c>
      <c r="AV70" s="136">
        <f>Ф15!BN69</f>
        <v>0</v>
      </c>
      <c r="AW70" s="136">
        <f>Ф15!BO69</f>
        <v>0</v>
      </c>
      <c r="AX70" s="136">
        <f>Ф15!BP69</f>
        <v>0</v>
      </c>
      <c r="AY70" s="136">
        <f>Ф15!BQ69</f>
        <v>0</v>
      </c>
      <c r="AZ70" s="136">
        <f>Ф15!BR69</f>
        <v>0</v>
      </c>
      <c r="BA70" s="136">
        <f>Ф15!BU69</f>
        <v>0</v>
      </c>
      <c r="BB70" s="136">
        <f>Ф15!BV69</f>
        <v>0</v>
      </c>
      <c r="BC70" s="136">
        <f>Ф15!BW69</f>
        <v>0</v>
      </c>
      <c r="BD70" s="136">
        <f>Ф15!BX69</f>
        <v>0</v>
      </c>
      <c r="BE70" s="136">
        <f>Ф15!BY69</f>
        <v>0</v>
      </c>
      <c r="BF70" s="136">
        <f>Ф15!BZ69</f>
        <v>0</v>
      </c>
      <c r="BG70" s="136">
        <f>Ф15!CA69</f>
        <v>0</v>
      </c>
      <c r="BH70" s="91" t="s">
        <v>876</v>
      </c>
    </row>
    <row r="71" spans="1:60" ht="25.5" x14ac:dyDescent="0.25">
      <c r="A71" s="77" t="str">
        <f>Ф15!A70</f>
        <v>1.2.2.1.6</v>
      </c>
      <c r="B71" s="85" t="str">
        <f>Ф15!B70</f>
        <v>Реконструкция ВЛ-0,4(0,23)кВ в ВЛИ-0,4кВ ТП-174 ф. "ЧП Баранов"</v>
      </c>
      <c r="C71" s="146" t="str">
        <f>Ф15!C70</f>
        <v>L_AESK_010</v>
      </c>
      <c r="D71" s="91" t="s">
        <v>876</v>
      </c>
      <c r="E71" s="136">
        <f>Ф15!E70</f>
        <v>0</v>
      </c>
      <c r="F71" s="136">
        <f>Ф15!F70</f>
        <v>0</v>
      </c>
      <c r="G71" s="136">
        <f>Ф15!G70</f>
        <v>0.51</v>
      </c>
      <c r="H71" s="136">
        <f>Ф15!J70</f>
        <v>0</v>
      </c>
      <c r="I71" s="136">
        <f>Ф15!K70</f>
        <v>0</v>
      </c>
      <c r="J71" s="136">
        <f>Ф15!L70</f>
        <v>0</v>
      </c>
      <c r="K71" s="136">
        <f>Ф15!M70</f>
        <v>0</v>
      </c>
      <c r="L71" s="136">
        <f>Ф15!N70</f>
        <v>0</v>
      </c>
      <c r="M71" s="136">
        <f>Ф15!Q70</f>
        <v>0</v>
      </c>
      <c r="N71" s="136">
        <f>Ф15!R70</f>
        <v>0</v>
      </c>
      <c r="O71" s="136">
        <f>Ф15!S70</f>
        <v>0</v>
      </c>
      <c r="P71" s="136">
        <f>Ф15!T70</f>
        <v>0</v>
      </c>
      <c r="Q71" s="136">
        <f>Ф15!U70</f>
        <v>0</v>
      </c>
      <c r="R71" s="136">
        <f>Ф15!X70</f>
        <v>0</v>
      </c>
      <c r="S71" s="136">
        <f>Ф15!Y70</f>
        <v>0</v>
      </c>
      <c r="T71" s="136">
        <f>Ф15!Z70</f>
        <v>0</v>
      </c>
      <c r="U71" s="136">
        <f>Ф15!AA70</f>
        <v>0</v>
      </c>
      <c r="V71" s="136">
        <f>Ф15!AB70</f>
        <v>0.51</v>
      </c>
      <c r="W71" s="136">
        <f>Ф15!AE70</f>
        <v>0</v>
      </c>
      <c r="X71" s="136">
        <f>Ф15!AF70</f>
        <v>0</v>
      </c>
      <c r="Y71" s="136">
        <f>Ф15!AG70</f>
        <v>0</v>
      </c>
      <c r="Z71" s="136">
        <f>Ф15!AH70</f>
        <v>0</v>
      </c>
      <c r="AA71" s="136">
        <f>Ф15!AI70</f>
        <v>0</v>
      </c>
      <c r="AB71" s="136">
        <f>Ф15!AL70</f>
        <v>0</v>
      </c>
      <c r="AC71" s="136">
        <f>Ф15!AM70</f>
        <v>0</v>
      </c>
      <c r="AD71" s="136">
        <f>Ф15!AN70</f>
        <v>0</v>
      </c>
      <c r="AE71" s="136">
        <f>Ф15!AO70</f>
        <v>0</v>
      </c>
      <c r="AF71" s="136">
        <f>Ф15!AP70</f>
        <v>0</v>
      </c>
      <c r="AG71" s="136">
        <f>Ф15!AS70</f>
        <v>0</v>
      </c>
      <c r="AH71" s="136">
        <f>Ф15!AT70</f>
        <v>0</v>
      </c>
      <c r="AI71" s="136">
        <f>Ф15!AU70</f>
        <v>0</v>
      </c>
      <c r="AJ71" s="136">
        <f>Ф15!AV70</f>
        <v>0</v>
      </c>
      <c r="AK71" s="136">
        <f>Ф15!AW70</f>
        <v>0</v>
      </c>
      <c r="AL71" s="136">
        <f>Ф15!AZ70</f>
        <v>0</v>
      </c>
      <c r="AM71" s="136">
        <f>Ф15!BA70</f>
        <v>0</v>
      </c>
      <c r="AN71" s="136">
        <f>Ф15!BB70</f>
        <v>0</v>
      </c>
      <c r="AO71" s="136">
        <f>Ф15!BC70</f>
        <v>0</v>
      </c>
      <c r="AP71" s="136">
        <f>Ф15!BD70</f>
        <v>0</v>
      </c>
      <c r="AQ71" s="136">
        <f>Ф15!BG70</f>
        <v>0</v>
      </c>
      <c r="AR71" s="136">
        <f>Ф15!BH70</f>
        <v>0</v>
      </c>
      <c r="AS71" s="136">
        <f>Ф15!BI70</f>
        <v>0</v>
      </c>
      <c r="AT71" s="136">
        <f>Ф15!BJ70</f>
        <v>0</v>
      </c>
      <c r="AU71" s="136">
        <f>Ф15!BK70</f>
        <v>0</v>
      </c>
      <c r="AV71" s="136">
        <f>Ф15!BN70</f>
        <v>0</v>
      </c>
      <c r="AW71" s="136">
        <f>Ф15!BO70</f>
        <v>0</v>
      </c>
      <c r="AX71" s="136">
        <f>Ф15!BP70</f>
        <v>0</v>
      </c>
      <c r="AY71" s="136">
        <f>Ф15!BQ70</f>
        <v>0</v>
      </c>
      <c r="AZ71" s="136">
        <f>Ф15!BR70</f>
        <v>0</v>
      </c>
      <c r="BA71" s="136">
        <f>Ф15!BU70</f>
        <v>0</v>
      </c>
      <c r="BB71" s="136">
        <f>Ф15!BV70</f>
        <v>0</v>
      </c>
      <c r="BC71" s="136">
        <f>Ф15!BW70</f>
        <v>0</v>
      </c>
      <c r="BD71" s="136">
        <f>Ф15!BX70</f>
        <v>0</v>
      </c>
      <c r="BE71" s="136">
        <f>Ф15!BY70</f>
        <v>0</v>
      </c>
      <c r="BF71" s="136">
        <f>Ф15!BZ70</f>
        <v>0</v>
      </c>
      <c r="BG71" s="136">
        <f>Ф15!CA70</f>
        <v>0</v>
      </c>
      <c r="BH71" s="91" t="s">
        <v>876</v>
      </c>
    </row>
    <row r="72" spans="1:60" ht="25.5" x14ac:dyDescent="0.25">
      <c r="A72" s="77" t="str">
        <f>Ф15!A71</f>
        <v>1.2.2.1.7</v>
      </c>
      <c r="B72" s="85" t="str">
        <f>Ф15!B71</f>
        <v>Реконструкция ВЛ-0,4(0,23)кВ в ВЛИ-0,4кВ КТП-173 ф. "Чуковского-Новая"</v>
      </c>
      <c r="C72" s="146" t="str">
        <f>Ф15!C71</f>
        <v>L_AESK_011</v>
      </c>
      <c r="D72" s="91" t="s">
        <v>876</v>
      </c>
      <c r="E72" s="136">
        <f>Ф15!E71</f>
        <v>0</v>
      </c>
      <c r="F72" s="136">
        <f>Ф15!F71</f>
        <v>0</v>
      </c>
      <c r="G72" s="136">
        <f>Ф15!G71</f>
        <v>1.25</v>
      </c>
      <c r="H72" s="136">
        <f>Ф15!J71</f>
        <v>0</v>
      </c>
      <c r="I72" s="136">
        <f>Ф15!K71</f>
        <v>0</v>
      </c>
      <c r="J72" s="136">
        <f>Ф15!L71</f>
        <v>0</v>
      </c>
      <c r="K72" s="136">
        <f>Ф15!M71</f>
        <v>0</v>
      </c>
      <c r="L72" s="136">
        <f>Ф15!N71</f>
        <v>0</v>
      </c>
      <c r="M72" s="136">
        <f>Ф15!Q71</f>
        <v>0</v>
      </c>
      <c r="N72" s="136">
        <f>Ф15!R71</f>
        <v>0</v>
      </c>
      <c r="O72" s="136">
        <f>Ф15!S71</f>
        <v>0</v>
      </c>
      <c r="P72" s="136">
        <f>Ф15!T71</f>
        <v>0</v>
      </c>
      <c r="Q72" s="136">
        <f>Ф15!U71</f>
        <v>0</v>
      </c>
      <c r="R72" s="136">
        <f>Ф15!X71</f>
        <v>0</v>
      </c>
      <c r="S72" s="136">
        <f>Ф15!Y71</f>
        <v>0</v>
      </c>
      <c r="T72" s="136">
        <f>Ф15!Z71</f>
        <v>0</v>
      </c>
      <c r="U72" s="136">
        <f>Ф15!AA71</f>
        <v>0</v>
      </c>
      <c r="V72" s="136">
        <f>Ф15!AB71</f>
        <v>0</v>
      </c>
      <c r="W72" s="136">
        <f>Ф15!AE71</f>
        <v>0</v>
      </c>
      <c r="X72" s="136">
        <f>Ф15!AF71</f>
        <v>0</v>
      </c>
      <c r="Y72" s="136">
        <f>Ф15!AG71</f>
        <v>0</v>
      </c>
      <c r="Z72" s="136">
        <f>Ф15!AH71</f>
        <v>0</v>
      </c>
      <c r="AA72" s="136">
        <f>Ф15!AI71</f>
        <v>1.25</v>
      </c>
      <c r="AB72" s="136">
        <f>Ф15!AL71</f>
        <v>0</v>
      </c>
      <c r="AC72" s="136">
        <f>Ф15!AM71</f>
        <v>0</v>
      </c>
      <c r="AD72" s="136">
        <f>Ф15!AN71</f>
        <v>0</v>
      </c>
      <c r="AE72" s="136">
        <f>Ф15!AO71</f>
        <v>0</v>
      </c>
      <c r="AF72" s="136">
        <f>Ф15!AP71</f>
        <v>0</v>
      </c>
      <c r="AG72" s="136">
        <f>Ф15!AS71</f>
        <v>0</v>
      </c>
      <c r="AH72" s="136">
        <f>Ф15!AT71</f>
        <v>0</v>
      </c>
      <c r="AI72" s="136">
        <f>Ф15!AU71</f>
        <v>0</v>
      </c>
      <c r="AJ72" s="136">
        <f>Ф15!AV71</f>
        <v>0</v>
      </c>
      <c r="AK72" s="136">
        <f>Ф15!AW71</f>
        <v>0</v>
      </c>
      <c r="AL72" s="136">
        <f>Ф15!AZ71</f>
        <v>0</v>
      </c>
      <c r="AM72" s="136">
        <f>Ф15!BA71</f>
        <v>0</v>
      </c>
      <c r="AN72" s="136">
        <f>Ф15!BB71</f>
        <v>0</v>
      </c>
      <c r="AO72" s="136">
        <f>Ф15!BC71</f>
        <v>0</v>
      </c>
      <c r="AP72" s="136">
        <f>Ф15!BD71</f>
        <v>0</v>
      </c>
      <c r="AQ72" s="136">
        <f>Ф15!BG71</f>
        <v>0</v>
      </c>
      <c r="AR72" s="136">
        <f>Ф15!BH71</f>
        <v>0</v>
      </c>
      <c r="AS72" s="136">
        <f>Ф15!BI71</f>
        <v>0</v>
      </c>
      <c r="AT72" s="136">
        <f>Ф15!BJ71</f>
        <v>0</v>
      </c>
      <c r="AU72" s="136">
        <f>Ф15!BK71</f>
        <v>0</v>
      </c>
      <c r="AV72" s="136">
        <f>Ф15!BN71</f>
        <v>0</v>
      </c>
      <c r="AW72" s="136">
        <f>Ф15!BO71</f>
        <v>0</v>
      </c>
      <c r="AX72" s="136">
        <f>Ф15!BP71</f>
        <v>0</v>
      </c>
      <c r="AY72" s="136">
        <f>Ф15!BQ71</f>
        <v>0</v>
      </c>
      <c r="AZ72" s="136">
        <f>Ф15!BR71</f>
        <v>0</v>
      </c>
      <c r="BA72" s="136">
        <f>Ф15!BU71</f>
        <v>0</v>
      </c>
      <c r="BB72" s="136">
        <f>Ф15!BV71</f>
        <v>0</v>
      </c>
      <c r="BC72" s="136">
        <f>Ф15!BW71</f>
        <v>0</v>
      </c>
      <c r="BD72" s="136">
        <f>Ф15!BX71</f>
        <v>0</v>
      </c>
      <c r="BE72" s="136">
        <f>Ф15!BY71</f>
        <v>0</v>
      </c>
      <c r="BF72" s="136">
        <f>Ф15!BZ71</f>
        <v>0</v>
      </c>
      <c r="BG72" s="136">
        <f>Ф15!CA71</f>
        <v>0</v>
      </c>
      <c r="BH72" s="91" t="s">
        <v>876</v>
      </c>
    </row>
    <row r="73" spans="1:60" ht="25.5" x14ac:dyDescent="0.25">
      <c r="A73" s="77" t="str">
        <f>Ф15!A72</f>
        <v>1.2.2.1.8</v>
      </c>
      <c r="B73" s="85" t="str">
        <f>Ф15!B72</f>
        <v>Реконструкция ВЛ-0,4(0,23)кВ в ВЛИ-0,4кВ КТП-173 ф. "Есенина-Новая"</v>
      </c>
      <c r="C73" s="146" t="str">
        <f>Ф15!C72</f>
        <v>L_AESK_012</v>
      </c>
      <c r="D73" s="91" t="s">
        <v>876</v>
      </c>
      <c r="E73" s="136">
        <f>Ф15!E72</f>
        <v>0</v>
      </c>
      <c r="F73" s="136">
        <f>Ф15!F72</f>
        <v>0</v>
      </c>
      <c r="G73" s="136">
        <f>Ф15!G72</f>
        <v>1</v>
      </c>
      <c r="H73" s="136">
        <f>Ф15!J72</f>
        <v>0</v>
      </c>
      <c r="I73" s="136">
        <f>Ф15!K72</f>
        <v>0</v>
      </c>
      <c r="J73" s="136">
        <f>Ф15!L72</f>
        <v>0</v>
      </c>
      <c r="K73" s="136">
        <f>Ф15!M72</f>
        <v>0</v>
      </c>
      <c r="L73" s="136">
        <f>Ф15!N72</f>
        <v>0</v>
      </c>
      <c r="M73" s="136">
        <f>Ф15!Q72</f>
        <v>0</v>
      </c>
      <c r="N73" s="136">
        <f>Ф15!R72</f>
        <v>0</v>
      </c>
      <c r="O73" s="136">
        <f>Ф15!S72</f>
        <v>0</v>
      </c>
      <c r="P73" s="136">
        <f>Ф15!T72</f>
        <v>0</v>
      </c>
      <c r="Q73" s="136">
        <f>Ф15!U72</f>
        <v>0</v>
      </c>
      <c r="R73" s="136">
        <f>Ф15!X72</f>
        <v>0</v>
      </c>
      <c r="S73" s="136">
        <f>Ф15!Y72</f>
        <v>0</v>
      </c>
      <c r="T73" s="136">
        <f>Ф15!Z72</f>
        <v>0</v>
      </c>
      <c r="U73" s="136">
        <f>Ф15!AA72</f>
        <v>0</v>
      </c>
      <c r="V73" s="136">
        <f>Ф15!AB72</f>
        <v>0</v>
      </c>
      <c r="W73" s="136">
        <f>Ф15!AE72</f>
        <v>0</v>
      </c>
      <c r="X73" s="136">
        <f>Ф15!AF72</f>
        <v>0</v>
      </c>
      <c r="Y73" s="136">
        <f>Ф15!AG72</f>
        <v>0</v>
      </c>
      <c r="Z73" s="136">
        <f>Ф15!AH72</f>
        <v>0</v>
      </c>
      <c r="AA73" s="136">
        <f>Ф15!AI72</f>
        <v>1</v>
      </c>
      <c r="AB73" s="136">
        <f>Ф15!AL72</f>
        <v>0</v>
      </c>
      <c r="AC73" s="136">
        <f>Ф15!AM72</f>
        <v>0</v>
      </c>
      <c r="AD73" s="136">
        <f>Ф15!AN72</f>
        <v>0</v>
      </c>
      <c r="AE73" s="136">
        <f>Ф15!AO72</f>
        <v>0</v>
      </c>
      <c r="AF73" s="136">
        <f>Ф15!AP72</f>
        <v>0</v>
      </c>
      <c r="AG73" s="136">
        <f>Ф15!AS72</f>
        <v>0</v>
      </c>
      <c r="AH73" s="136">
        <f>Ф15!AT72</f>
        <v>0</v>
      </c>
      <c r="AI73" s="136">
        <f>Ф15!AU72</f>
        <v>0</v>
      </c>
      <c r="AJ73" s="136">
        <f>Ф15!AV72</f>
        <v>0</v>
      </c>
      <c r="AK73" s="136">
        <f>Ф15!AW72</f>
        <v>0</v>
      </c>
      <c r="AL73" s="136">
        <f>Ф15!AZ72</f>
        <v>0</v>
      </c>
      <c r="AM73" s="136">
        <f>Ф15!BA72</f>
        <v>0</v>
      </c>
      <c r="AN73" s="136">
        <f>Ф15!BB72</f>
        <v>0</v>
      </c>
      <c r="AO73" s="136">
        <f>Ф15!BC72</f>
        <v>0</v>
      </c>
      <c r="AP73" s="136">
        <f>Ф15!BD72</f>
        <v>0</v>
      </c>
      <c r="AQ73" s="136">
        <f>Ф15!BG72</f>
        <v>0</v>
      </c>
      <c r="AR73" s="136">
        <f>Ф15!BH72</f>
        <v>0</v>
      </c>
      <c r="AS73" s="136">
        <f>Ф15!BI72</f>
        <v>0</v>
      </c>
      <c r="AT73" s="136">
        <f>Ф15!BJ72</f>
        <v>0</v>
      </c>
      <c r="AU73" s="136">
        <f>Ф15!BK72</f>
        <v>0</v>
      </c>
      <c r="AV73" s="136">
        <f>Ф15!BN72</f>
        <v>0</v>
      </c>
      <c r="AW73" s="136">
        <f>Ф15!BO72</f>
        <v>0</v>
      </c>
      <c r="AX73" s="136">
        <f>Ф15!BP72</f>
        <v>0</v>
      </c>
      <c r="AY73" s="136">
        <f>Ф15!BQ72</f>
        <v>0</v>
      </c>
      <c r="AZ73" s="136">
        <f>Ф15!BR72</f>
        <v>0</v>
      </c>
      <c r="BA73" s="136">
        <f>Ф15!BU72</f>
        <v>0</v>
      </c>
      <c r="BB73" s="136">
        <f>Ф15!BV72</f>
        <v>0</v>
      </c>
      <c r="BC73" s="136">
        <f>Ф15!BW72</f>
        <v>0</v>
      </c>
      <c r="BD73" s="136">
        <f>Ф15!BX72</f>
        <v>0</v>
      </c>
      <c r="BE73" s="136">
        <f>Ф15!BY72</f>
        <v>0</v>
      </c>
      <c r="BF73" s="136">
        <f>Ф15!BZ72</f>
        <v>0</v>
      </c>
      <c r="BG73" s="136">
        <f>Ф15!CA72</f>
        <v>0</v>
      </c>
      <c r="BH73" s="91" t="s">
        <v>876</v>
      </c>
    </row>
    <row r="74" spans="1:60" ht="25.5" x14ac:dyDescent="0.25">
      <c r="A74" s="77" t="str">
        <f>Ф15!A73</f>
        <v>1.2.2.1.9</v>
      </c>
      <c r="B74" s="85" t="str">
        <f>Ф15!B73</f>
        <v>Реконструкция ВЛ-0,4(0,23)кВ в ВЛИ-0,4кВ КТП-173 ф. "Чуковского-Тульская"</v>
      </c>
      <c r="C74" s="146" t="str">
        <f>Ф15!C73</f>
        <v>L_AESK_013</v>
      </c>
      <c r="D74" s="91" t="s">
        <v>876</v>
      </c>
      <c r="E74" s="136">
        <f>Ф15!E73</f>
        <v>0</v>
      </c>
      <c r="F74" s="136">
        <f>Ф15!F73</f>
        <v>0</v>
      </c>
      <c r="G74" s="136">
        <f>Ф15!G73</f>
        <v>1.55</v>
      </c>
      <c r="H74" s="136">
        <f>Ф15!J73</f>
        <v>0</v>
      </c>
      <c r="I74" s="136">
        <f>Ф15!K73</f>
        <v>0</v>
      </c>
      <c r="J74" s="136">
        <f>Ф15!L73</f>
        <v>0</v>
      </c>
      <c r="K74" s="136">
        <f>Ф15!M73</f>
        <v>0</v>
      </c>
      <c r="L74" s="136">
        <f>Ф15!N73</f>
        <v>0</v>
      </c>
      <c r="M74" s="136">
        <f>Ф15!Q73</f>
        <v>0</v>
      </c>
      <c r="N74" s="136">
        <f>Ф15!R73</f>
        <v>0</v>
      </c>
      <c r="O74" s="136">
        <f>Ф15!S73</f>
        <v>0</v>
      </c>
      <c r="P74" s="136">
        <f>Ф15!T73</f>
        <v>0</v>
      </c>
      <c r="Q74" s="136">
        <f>Ф15!U73</f>
        <v>0</v>
      </c>
      <c r="R74" s="136">
        <f>Ф15!X73</f>
        <v>0</v>
      </c>
      <c r="S74" s="136">
        <f>Ф15!Y73</f>
        <v>0</v>
      </c>
      <c r="T74" s="136">
        <f>Ф15!Z73</f>
        <v>0</v>
      </c>
      <c r="U74" s="136">
        <f>Ф15!AA73</f>
        <v>0</v>
      </c>
      <c r="V74" s="136">
        <f>Ф15!AB73</f>
        <v>0</v>
      </c>
      <c r="W74" s="136">
        <f>Ф15!AE73</f>
        <v>0</v>
      </c>
      <c r="X74" s="136">
        <f>Ф15!AF73</f>
        <v>0</v>
      </c>
      <c r="Y74" s="136">
        <f>Ф15!AG73</f>
        <v>0</v>
      </c>
      <c r="Z74" s="136">
        <f>Ф15!AH73</f>
        <v>0</v>
      </c>
      <c r="AA74" s="136">
        <f>Ф15!AI73</f>
        <v>1.55</v>
      </c>
      <c r="AB74" s="136">
        <f>Ф15!AL73</f>
        <v>0</v>
      </c>
      <c r="AC74" s="136">
        <f>Ф15!AM73</f>
        <v>0</v>
      </c>
      <c r="AD74" s="136">
        <f>Ф15!AN73</f>
        <v>0</v>
      </c>
      <c r="AE74" s="136">
        <f>Ф15!AO73</f>
        <v>0</v>
      </c>
      <c r="AF74" s="136">
        <f>Ф15!AP73</f>
        <v>0</v>
      </c>
      <c r="AG74" s="136">
        <f>Ф15!AS73</f>
        <v>0</v>
      </c>
      <c r="AH74" s="136">
        <f>Ф15!AT73</f>
        <v>0</v>
      </c>
      <c r="AI74" s="136">
        <f>Ф15!AU73</f>
        <v>0</v>
      </c>
      <c r="AJ74" s="136">
        <f>Ф15!AV73</f>
        <v>0</v>
      </c>
      <c r="AK74" s="136">
        <f>Ф15!AW73</f>
        <v>0</v>
      </c>
      <c r="AL74" s="136">
        <f>Ф15!AZ73</f>
        <v>0</v>
      </c>
      <c r="AM74" s="136">
        <f>Ф15!BA73</f>
        <v>0</v>
      </c>
      <c r="AN74" s="136">
        <f>Ф15!BB73</f>
        <v>0</v>
      </c>
      <c r="AO74" s="136">
        <f>Ф15!BC73</f>
        <v>0</v>
      </c>
      <c r="AP74" s="136">
        <f>Ф15!BD73</f>
        <v>0</v>
      </c>
      <c r="AQ74" s="136">
        <f>Ф15!BG73</f>
        <v>0</v>
      </c>
      <c r="AR74" s="136">
        <f>Ф15!BH73</f>
        <v>0</v>
      </c>
      <c r="AS74" s="136">
        <f>Ф15!BI73</f>
        <v>0</v>
      </c>
      <c r="AT74" s="136">
        <f>Ф15!BJ73</f>
        <v>0</v>
      </c>
      <c r="AU74" s="136">
        <f>Ф15!BK73</f>
        <v>0</v>
      </c>
      <c r="AV74" s="136">
        <f>Ф15!BN73</f>
        <v>0</v>
      </c>
      <c r="AW74" s="136">
        <f>Ф15!BO73</f>
        <v>0</v>
      </c>
      <c r="AX74" s="136">
        <f>Ф15!BP73</f>
        <v>0</v>
      </c>
      <c r="AY74" s="136">
        <f>Ф15!BQ73</f>
        <v>0</v>
      </c>
      <c r="AZ74" s="136">
        <f>Ф15!BR73</f>
        <v>0</v>
      </c>
      <c r="BA74" s="136">
        <f>Ф15!BU73</f>
        <v>0</v>
      </c>
      <c r="BB74" s="136">
        <f>Ф15!BV73</f>
        <v>0</v>
      </c>
      <c r="BC74" s="136">
        <f>Ф15!BW73</f>
        <v>0</v>
      </c>
      <c r="BD74" s="136">
        <f>Ф15!BX73</f>
        <v>0</v>
      </c>
      <c r="BE74" s="136">
        <f>Ф15!BY73</f>
        <v>0</v>
      </c>
      <c r="BF74" s="136">
        <f>Ф15!BZ73</f>
        <v>0</v>
      </c>
      <c r="BG74" s="136">
        <f>Ф15!CA73</f>
        <v>0</v>
      </c>
      <c r="BH74" s="91" t="s">
        <v>876</v>
      </c>
    </row>
    <row r="75" spans="1:60" ht="25.5" x14ac:dyDescent="0.25">
      <c r="A75" s="77" t="str">
        <f>Ф15!A74</f>
        <v>1.2.2.1.10</v>
      </c>
      <c r="B75" s="85" t="str">
        <f>Ф15!B74</f>
        <v>Реконструкция ВЛ-0,4(0,23)кВ в ВЛИ-0,4кВ КТП-90 ф. "Вторая-Кневичи"</v>
      </c>
      <c r="C75" s="146" t="str">
        <f>Ф15!C74</f>
        <v>L_AESK_014</v>
      </c>
      <c r="D75" s="91" t="s">
        <v>876</v>
      </c>
      <c r="E75" s="136">
        <f>Ф15!E74</f>
        <v>0</v>
      </c>
      <c r="F75" s="136">
        <f>Ф15!F74</f>
        <v>0</v>
      </c>
      <c r="G75" s="136">
        <f>Ф15!G74</f>
        <v>1.3</v>
      </c>
      <c r="H75" s="136">
        <f>Ф15!J74</f>
        <v>0</v>
      </c>
      <c r="I75" s="136">
        <f>Ф15!K74</f>
        <v>0</v>
      </c>
      <c r="J75" s="136">
        <f>Ф15!L74</f>
        <v>0</v>
      </c>
      <c r="K75" s="136">
        <f>Ф15!M74</f>
        <v>0</v>
      </c>
      <c r="L75" s="136">
        <f>Ф15!N74</f>
        <v>0</v>
      </c>
      <c r="M75" s="136">
        <f>Ф15!Q74</f>
        <v>0</v>
      </c>
      <c r="N75" s="136">
        <f>Ф15!R74</f>
        <v>0</v>
      </c>
      <c r="O75" s="136">
        <f>Ф15!S74</f>
        <v>0</v>
      </c>
      <c r="P75" s="136">
        <f>Ф15!T74</f>
        <v>0</v>
      </c>
      <c r="Q75" s="136">
        <f>Ф15!U74</f>
        <v>0</v>
      </c>
      <c r="R75" s="136">
        <f>Ф15!X74</f>
        <v>0</v>
      </c>
      <c r="S75" s="136">
        <f>Ф15!Y74</f>
        <v>0</v>
      </c>
      <c r="T75" s="136">
        <f>Ф15!Z74</f>
        <v>0</v>
      </c>
      <c r="U75" s="136">
        <f>Ф15!AA74</f>
        <v>0</v>
      </c>
      <c r="V75" s="136">
        <f>Ф15!AB74</f>
        <v>1.3</v>
      </c>
      <c r="W75" s="136">
        <f>Ф15!AE74</f>
        <v>0</v>
      </c>
      <c r="X75" s="136">
        <f>Ф15!AF74</f>
        <v>0</v>
      </c>
      <c r="Y75" s="136">
        <f>Ф15!AG74</f>
        <v>0</v>
      </c>
      <c r="Z75" s="136">
        <f>Ф15!AH74</f>
        <v>0</v>
      </c>
      <c r="AA75" s="136">
        <f>Ф15!AI74</f>
        <v>0</v>
      </c>
      <c r="AB75" s="136">
        <f>Ф15!AL74</f>
        <v>0</v>
      </c>
      <c r="AC75" s="136">
        <f>Ф15!AM74</f>
        <v>0</v>
      </c>
      <c r="AD75" s="136">
        <f>Ф15!AN74</f>
        <v>0</v>
      </c>
      <c r="AE75" s="136">
        <f>Ф15!AO74</f>
        <v>0</v>
      </c>
      <c r="AF75" s="136">
        <f>Ф15!AP74</f>
        <v>0</v>
      </c>
      <c r="AG75" s="136">
        <f>Ф15!AS74</f>
        <v>0</v>
      </c>
      <c r="AH75" s="136">
        <f>Ф15!AT74</f>
        <v>0</v>
      </c>
      <c r="AI75" s="136">
        <f>Ф15!AU74</f>
        <v>0</v>
      </c>
      <c r="AJ75" s="136">
        <f>Ф15!AV74</f>
        <v>0</v>
      </c>
      <c r="AK75" s="136">
        <f>Ф15!AW74</f>
        <v>0</v>
      </c>
      <c r="AL75" s="136">
        <f>Ф15!AZ74</f>
        <v>0</v>
      </c>
      <c r="AM75" s="136">
        <f>Ф15!BA74</f>
        <v>0</v>
      </c>
      <c r="AN75" s="136">
        <f>Ф15!BB74</f>
        <v>0</v>
      </c>
      <c r="AO75" s="136">
        <f>Ф15!BC74</f>
        <v>0</v>
      </c>
      <c r="AP75" s="136">
        <f>Ф15!BD74</f>
        <v>0</v>
      </c>
      <c r="AQ75" s="136">
        <f>Ф15!BG74</f>
        <v>0</v>
      </c>
      <c r="AR75" s="136">
        <f>Ф15!BH74</f>
        <v>0</v>
      </c>
      <c r="AS75" s="136">
        <f>Ф15!BI74</f>
        <v>0</v>
      </c>
      <c r="AT75" s="136">
        <f>Ф15!BJ74</f>
        <v>0</v>
      </c>
      <c r="AU75" s="136">
        <f>Ф15!BK74</f>
        <v>0</v>
      </c>
      <c r="AV75" s="136">
        <f>Ф15!BN74</f>
        <v>0</v>
      </c>
      <c r="AW75" s="136">
        <f>Ф15!BO74</f>
        <v>0</v>
      </c>
      <c r="AX75" s="136">
        <f>Ф15!BP74</f>
        <v>0</v>
      </c>
      <c r="AY75" s="136">
        <f>Ф15!BQ74</f>
        <v>0</v>
      </c>
      <c r="AZ75" s="136">
        <f>Ф15!BR74</f>
        <v>0</v>
      </c>
      <c r="BA75" s="136">
        <f>Ф15!BU74</f>
        <v>0</v>
      </c>
      <c r="BB75" s="136">
        <f>Ф15!BV74</f>
        <v>0</v>
      </c>
      <c r="BC75" s="136">
        <f>Ф15!BW74</f>
        <v>0</v>
      </c>
      <c r="BD75" s="136">
        <f>Ф15!BX74</f>
        <v>0</v>
      </c>
      <c r="BE75" s="136">
        <f>Ф15!BY74</f>
        <v>0</v>
      </c>
      <c r="BF75" s="136">
        <f>Ф15!BZ74</f>
        <v>0</v>
      </c>
      <c r="BG75" s="136">
        <f>Ф15!CA74</f>
        <v>0</v>
      </c>
      <c r="BH75" s="91" t="s">
        <v>876</v>
      </c>
    </row>
    <row r="76" spans="1:60" ht="25.5" x14ac:dyDescent="0.25">
      <c r="A76" s="77" t="str">
        <f>Ф15!A75</f>
        <v>1.2.2.1.11</v>
      </c>
      <c r="B76" s="85" t="str">
        <f>Ф15!B75</f>
        <v>Реконструкция ВЛ-0,4(0,23)кВ в ВЛИ-0,4кВ КТП-90 ф. "пер. Артемовский"</v>
      </c>
      <c r="C76" s="146" t="str">
        <f>Ф15!C75</f>
        <v>L_AESK_015</v>
      </c>
      <c r="D76" s="91" t="s">
        <v>876</v>
      </c>
      <c r="E76" s="136">
        <f>Ф15!E75</f>
        <v>0</v>
      </c>
      <c r="F76" s="136">
        <f>Ф15!F75</f>
        <v>0</v>
      </c>
      <c r="G76" s="136">
        <f>Ф15!G75</f>
        <v>0.9</v>
      </c>
      <c r="H76" s="136">
        <f>Ф15!J75</f>
        <v>0</v>
      </c>
      <c r="I76" s="136">
        <f>Ф15!K75</f>
        <v>0</v>
      </c>
      <c r="J76" s="136">
        <f>Ф15!L75</f>
        <v>0</v>
      </c>
      <c r="K76" s="136">
        <f>Ф15!M75</f>
        <v>0</v>
      </c>
      <c r="L76" s="136">
        <f>Ф15!N75</f>
        <v>0</v>
      </c>
      <c r="M76" s="136">
        <f>Ф15!Q75</f>
        <v>0</v>
      </c>
      <c r="N76" s="136">
        <f>Ф15!R75</f>
        <v>0</v>
      </c>
      <c r="O76" s="136">
        <f>Ф15!S75</f>
        <v>0</v>
      </c>
      <c r="P76" s="136">
        <f>Ф15!T75</f>
        <v>0</v>
      </c>
      <c r="Q76" s="136">
        <f>Ф15!U75</f>
        <v>0</v>
      </c>
      <c r="R76" s="136">
        <f>Ф15!X75</f>
        <v>0</v>
      </c>
      <c r="S76" s="136">
        <f>Ф15!Y75</f>
        <v>0</v>
      </c>
      <c r="T76" s="136">
        <f>Ф15!Z75</f>
        <v>0</v>
      </c>
      <c r="U76" s="136">
        <f>Ф15!AA75</f>
        <v>0</v>
      </c>
      <c r="V76" s="136">
        <f>Ф15!AB75</f>
        <v>0.9</v>
      </c>
      <c r="W76" s="136">
        <f>Ф15!AE75</f>
        <v>0</v>
      </c>
      <c r="X76" s="136">
        <f>Ф15!AF75</f>
        <v>0</v>
      </c>
      <c r="Y76" s="136">
        <f>Ф15!AG75</f>
        <v>0</v>
      </c>
      <c r="Z76" s="136">
        <f>Ф15!AH75</f>
        <v>0</v>
      </c>
      <c r="AA76" s="136">
        <f>Ф15!AI75</f>
        <v>0</v>
      </c>
      <c r="AB76" s="136">
        <f>Ф15!AL75</f>
        <v>0</v>
      </c>
      <c r="AC76" s="136">
        <f>Ф15!AM75</f>
        <v>0</v>
      </c>
      <c r="AD76" s="136">
        <f>Ф15!AN75</f>
        <v>0</v>
      </c>
      <c r="AE76" s="136">
        <f>Ф15!AO75</f>
        <v>0</v>
      </c>
      <c r="AF76" s="136">
        <f>Ф15!AP75</f>
        <v>0</v>
      </c>
      <c r="AG76" s="136">
        <f>Ф15!AS75</f>
        <v>0</v>
      </c>
      <c r="AH76" s="136">
        <f>Ф15!AT75</f>
        <v>0</v>
      </c>
      <c r="AI76" s="136">
        <f>Ф15!AU75</f>
        <v>0</v>
      </c>
      <c r="AJ76" s="136">
        <f>Ф15!AV75</f>
        <v>0</v>
      </c>
      <c r="AK76" s="136">
        <f>Ф15!AW75</f>
        <v>0</v>
      </c>
      <c r="AL76" s="136">
        <f>Ф15!AZ75</f>
        <v>0</v>
      </c>
      <c r="AM76" s="136">
        <f>Ф15!BA75</f>
        <v>0</v>
      </c>
      <c r="AN76" s="136">
        <f>Ф15!BB75</f>
        <v>0</v>
      </c>
      <c r="AO76" s="136">
        <f>Ф15!BC75</f>
        <v>0</v>
      </c>
      <c r="AP76" s="136">
        <f>Ф15!BD75</f>
        <v>0</v>
      </c>
      <c r="AQ76" s="136">
        <f>Ф15!BG75</f>
        <v>0</v>
      </c>
      <c r="AR76" s="136">
        <f>Ф15!BH75</f>
        <v>0</v>
      </c>
      <c r="AS76" s="136">
        <f>Ф15!BI75</f>
        <v>0</v>
      </c>
      <c r="AT76" s="136">
        <f>Ф15!BJ75</f>
        <v>0</v>
      </c>
      <c r="AU76" s="136">
        <f>Ф15!BK75</f>
        <v>0</v>
      </c>
      <c r="AV76" s="136">
        <f>Ф15!BN75</f>
        <v>0</v>
      </c>
      <c r="AW76" s="136">
        <f>Ф15!BO75</f>
        <v>0</v>
      </c>
      <c r="AX76" s="136">
        <f>Ф15!BP75</f>
        <v>0</v>
      </c>
      <c r="AY76" s="136">
        <f>Ф15!BQ75</f>
        <v>0</v>
      </c>
      <c r="AZ76" s="136">
        <f>Ф15!BR75</f>
        <v>0</v>
      </c>
      <c r="BA76" s="136">
        <f>Ф15!BU75</f>
        <v>0</v>
      </c>
      <c r="BB76" s="136">
        <f>Ф15!BV75</f>
        <v>0</v>
      </c>
      <c r="BC76" s="136">
        <f>Ф15!BW75</f>
        <v>0</v>
      </c>
      <c r="BD76" s="136">
        <f>Ф15!BX75</f>
        <v>0</v>
      </c>
      <c r="BE76" s="136">
        <f>Ф15!BY75</f>
        <v>0</v>
      </c>
      <c r="BF76" s="136">
        <f>Ф15!BZ75</f>
        <v>0</v>
      </c>
      <c r="BG76" s="136">
        <f>Ф15!CA75</f>
        <v>0</v>
      </c>
      <c r="BH76" s="91" t="s">
        <v>876</v>
      </c>
    </row>
    <row r="77" spans="1:60" ht="25.5" x14ac:dyDescent="0.25">
      <c r="A77" s="77" t="str">
        <f>Ф15!A76</f>
        <v>1.2.2.1.12</v>
      </c>
      <c r="B77" s="85" t="str">
        <f>Ф15!B76</f>
        <v>Реконструкция ВЛ-0,4(0,23)кВ в ВЛИ-0,4кВ КТП-90 ф. "2_Первая-Кневичи"</v>
      </c>
      <c r="C77" s="146" t="str">
        <f>Ф15!C76</f>
        <v>L_AESK_016</v>
      </c>
      <c r="D77" s="91" t="s">
        <v>876</v>
      </c>
      <c r="E77" s="136">
        <f>Ф15!E76</f>
        <v>0</v>
      </c>
      <c r="F77" s="136">
        <f>Ф15!F76</f>
        <v>0</v>
      </c>
      <c r="G77" s="136">
        <f>Ф15!G76</f>
        <v>1.2</v>
      </c>
      <c r="H77" s="136">
        <f>Ф15!J76</f>
        <v>0</v>
      </c>
      <c r="I77" s="136">
        <f>Ф15!K76</f>
        <v>0</v>
      </c>
      <c r="J77" s="136">
        <f>Ф15!L76</f>
        <v>0</v>
      </c>
      <c r="K77" s="136">
        <f>Ф15!M76</f>
        <v>0</v>
      </c>
      <c r="L77" s="136">
        <f>Ф15!N76</f>
        <v>0</v>
      </c>
      <c r="M77" s="136">
        <f>Ф15!Q76</f>
        <v>0</v>
      </c>
      <c r="N77" s="136">
        <f>Ф15!R76</f>
        <v>0</v>
      </c>
      <c r="O77" s="136">
        <f>Ф15!S76</f>
        <v>0</v>
      </c>
      <c r="P77" s="136">
        <f>Ф15!T76</f>
        <v>0</v>
      </c>
      <c r="Q77" s="136">
        <f>Ф15!U76</f>
        <v>0</v>
      </c>
      <c r="R77" s="136">
        <f>Ф15!X76</f>
        <v>0</v>
      </c>
      <c r="S77" s="136">
        <f>Ф15!Y76</f>
        <v>0</v>
      </c>
      <c r="T77" s="136">
        <f>Ф15!Z76</f>
        <v>0</v>
      </c>
      <c r="U77" s="136">
        <f>Ф15!AA76</f>
        <v>0</v>
      </c>
      <c r="V77" s="136">
        <f>Ф15!AB76</f>
        <v>1.2</v>
      </c>
      <c r="W77" s="136">
        <f>Ф15!AE76</f>
        <v>0</v>
      </c>
      <c r="X77" s="136">
        <f>Ф15!AF76</f>
        <v>0</v>
      </c>
      <c r="Y77" s="136">
        <f>Ф15!AG76</f>
        <v>0</v>
      </c>
      <c r="Z77" s="136">
        <f>Ф15!AH76</f>
        <v>0</v>
      </c>
      <c r="AA77" s="136">
        <f>Ф15!AI76</f>
        <v>0</v>
      </c>
      <c r="AB77" s="136">
        <f>Ф15!AL76</f>
        <v>0</v>
      </c>
      <c r="AC77" s="136">
        <f>Ф15!AM76</f>
        <v>0</v>
      </c>
      <c r="AD77" s="136">
        <f>Ф15!AN76</f>
        <v>0</v>
      </c>
      <c r="AE77" s="136">
        <f>Ф15!AO76</f>
        <v>0</v>
      </c>
      <c r="AF77" s="136">
        <f>Ф15!AP76</f>
        <v>0</v>
      </c>
      <c r="AG77" s="136">
        <f>Ф15!AS76</f>
        <v>0</v>
      </c>
      <c r="AH77" s="136">
        <f>Ф15!AT76</f>
        <v>0</v>
      </c>
      <c r="AI77" s="136">
        <f>Ф15!AU76</f>
        <v>0</v>
      </c>
      <c r="AJ77" s="136">
        <f>Ф15!AV76</f>
        <v>0</v>
      </c>
      <c r="AK77" s="136">
        <f>Ф15!AW76</f>
        <v>0</v>
      </c>
      <c r="AL77" s="136">
        <f>Ф15!AZ76</f>
        <v>0</v>
      </c>
      <c r="AM77" s="136">
        <f>Ф15!BA76</f>
        <v>0</v>
      </c>
      <c r="AN77" s="136">
        <f>Ф15!BB76</f>
        <v>0</v>
      </c>
      <c r="AO77" s="136">
        <f>Ф15!BC76</f>
        <v>0</v>
      </c>
      <c r="AP77" s="136">
        <f>Ф15!BD76</f>
        <v>0</v>
      </c>
      <c r="AQ77" s="136">
        <f>Ф15!BG76</f>
        <v>0</v>
      </c>
      <c r="AR77" s="136">
        <f>Ф15!BH76</f>
        <v>0</v>
      </c>
      <c r="AS77" s="136">
        <f>Ф15!BI76</f>
        <v>0</v>
      </c>
      <c r="AT77" s="136">
        <f>Ф15!BJ76</f>
        <v>0</v>
      </c>
      <c r="AU77" s="136">
        <f>Ф15!BK76</f>
        <v>0</v>
      </c>
      <c r="AV77" s="136">
        <f>Ф15!BN76</f>
        <v>0</v>
      </c>
      <c r="AW77" s="136">
        <f>Ф15!BO76</f>
        <v>0</v>
      </c>
      <c r="AX77" s="136">
        <f>Ф15!BP76</f>
        <v>0</v>
      </c>
      <c r="AY77" s="136">
        <f>Ф15!BQ76</f>
        <v>0</v>
      </c>
      <c r="AZ77" s="136">
        <f>Ф15!BR76</f>
        <v>0</v>
      </c>
      <c r="BA77" s="136">
        <f>Ф15!BU76</f>
        <v>0</v>
      </c>
      <c r="BB77" s="136">
        <f>Ф15!BV76</f>
        <v>0</v>
      </c>
      <c r="BC77" s="136">
        <f>Ф15!BW76</f>
        <v>0</v>
      </c>
      <c r="BD77" s="136">
        <f>Ф15!BX76</f>
        <v>0</v>
      </c>
      <c r="BE77" s="136">
        <f>Ф15!BY76</f>
        <v>0</v>
      </c>
      <c r="BF77" s="136">
        <f>Ф15!BZ76</f>
        <v>0</v>
      </c>
      <c r="BG77" s="136">
        <f>Ф15!CA76</f>
        <v>0</v>
      </c>
      <c r="BH77" s="91" t="s">
        <v>876</v>
      </c>
    </row>
    <row r="78" spans="1:60" ht="25.5" x14ac:dyDescent="0.25">
      <c r="A78" s="77" t="str">
        <f>Ф15!A77</f>
        <v>1.2.2.1.13</v>
      </c>
      <c r="B78" s="85" t="str">
        <f>Ф15!B77</f>
        <v>Реконструкция ВЛ-0,4(0,23)кВ в ВЛИ-0,4кВ КТП-90 ф. "1_Первая-Кневичи"</v>
      </c>
      <c r="C78" s="146" t="str">
        <f>Ф15!C77</f>
        <v>L_AESK_017</v>
      </c>
      <c r="D78" s="91" t="s">
        <v>876</v>
      </c>
      <c r="E78" s="136">
        <f>Ф15!E77</f>
        <v>0</v>
      </c>
      <c r="F78" s="136">
        <f>Ф15!F77</f>
        <v>0</v>
      </c>
      <c r="G78" s="136">
        <f>Ф15!G77</f>
        <v>1.2</v>
      </c>
      <c r="H78" s="136">
        <f>Ф15!J77</f>
        <v>0</v>
      </c>
      <c r="I78" s="136">
        <f>Ф15!K77</f>
        <v>0</v>
      </c>
      <c r="J78" s="136">
        <f>Ф15!L77</f>
        <v>0</v>
      </c>
      <c r="K78" s="136">
        <f>Ф15!M77</f>
        <v>0</v>
      </c>
      <c r="L78" s="136">
        <f>Ф15!N77</f>
        <v>0</v>
      </c>
      <c r="M78" s="136">
        <f>Ф15!Q77</f>
        <v>0</v>
      </c>
      <c r="N78" s="136">
        <f>Ф15!R77</f>
        <v>0</v>
      </c>
      <c r="O78" s="136">
        <f>Ф15!S77</f>
        <v>0</v>
      </c>
      <c r="P78" s="136">
        <f>Ф15!T77</f>
        <v>0</v>
      </c>
      <c r="Q78" s="136">
        <f>Ф15!U77</f>
        <v>0</v>
      </c>
      <c r="R78" s="136">
        <f>Ф15!X77</f>
        <v>0</v>
      </c>
      <c r="S78" s="136">
        <f>Ф15!Y77</f>
        <v>0</v>
      </c>
      <c r="T78" s="136">
        <f>Ф15!Z77</f>
        <v>0</v>
      </c>
      <c r="U78" s="136">
        <f>Ф15!AA77</f>
        <v>0</v>
      </c>
      <c r="V78" s="136">
        <f>Ф15!AB77</f>
        <v>1.2</v>
      </c>
      <c r="W78" s="136">
        <f>Ф15!AE77</f>
        <v>0</v>
      </c>
      <c r="X78" s="136">
        <f>Ф15!AF77</f>
        <v>0</v>
      </c>
      <c r="Y78" s="136">
        <f>Ф15!AG77</f>
        <v>0</v>
      </c>
      <c r="Z78" s="136">
        <f>Ф15!AH77</f>
        <v>0</v>
      </c>
      <c r="AA78" s="136">
        <f>Ф15!AI77</f>
        <v>0</v>
      </c>
      <c r="AB78" s="136">
        <f>Ф15!AL77</f>
        <v>0</v>
      </c>
      <c r="AC78" s="136">
        <f>Ф15!AM77</f>
        <v>0</v>
      </c>
      <c r="AD78" s="136">
        <f>Ф15!AN77</f>
        <v>0</v>
      </c>
      <c r="AE78" s="136">
        <f>Ф15!AO77</f>
        <v>0</v>
      </c>
      <c r="AF78" s="136">
        <f>Ф15!AP77</f>
        <v>0</v>
      </c>
      <c r="AG78" s="136">
        <f>Ф15!AS77</f>
        <v>0</v>
      </c>
      <c r="AH78" s="136">
        <f>Ф15!AT77</f>
        <v>0</v>
      </c>
      <c r="AI78" s="136">
        <f>Ф15!AU77</f>
        <v>0</v>
      </c>
      <c r="AJ78" s="136">
        <f>Ф15!AV77</f>
        <v>0</v>
      </c>
      <c r="AK78" s="136">
        <f>Ф15!AW77</f>
        <v>0</v>
      </c>
      <c r="AL78" s="136">
        <f>Ф15!AZ77</f>
        <v>0</v>
      </c>
      <c r="AM78" s="136">
        <f>Ф15!BA77</f>
        <v>0</v>
      </c>
      <c r="AN78" s="136">
        <f>Ф15!BB77</f>
        <v>0</v>
      </c>
      <c r="AO78" s="136">
        <f>Ф15!BC77</f>
        <v>0</v>
      </c>
      <c r="AP78" s="136">
        <f>Ф15!BD77</f>
        <v>0</v>
      </c>
      <c r="AQ78" s="136">
        <f>Ф15!BG77</f>
        <v>0</v>
      </c>
      <c r="AR78" s="136">
        <f>Ф15!BH77</f>
        <v>0</v>
      </c>
      <c r="AS78" s="136">
        <f>Ф15!BI77</f>
        <v>0</v>
      </c>
      <c r="AT78" s="136">
        <f>Ф15!BJ77</f>
        <v>0</v>
      </c>
      <c r="AU78" s="136">
        <f>Ф15!BK77</f>
        <v>0</v>
      </c>
      <c r="AV78" s="136">
        <f>Ф15!BN77</f>
        <v>0</v>
      </c>
      <c r="AW78" s="136">
        <f>Ф15!BO77</f>
        <v>0</v>
      </c>
      <c r="AX78" s="136">
        <f>Ф15!BP77</f>
        <v>0</v>
      </c>
      <c r="AY78" s="136">
        <f>Ф15!BQ77</f>
        <v>0</v>
      </c>
      <c r="AZ78" s="136">
        <f>Ф15!BR77</f>
        <v>0</v>
      </c>
      <c r="BA78" s="136">
        <f>Ф15!BU77</f>
        <v>0</v>
      </c>
      <c r="BB78" s="136">
        <f>Ф15!BV77</f>
        <v>0</v>
      </c>
      <c r="BC78" s="136">
        <f>Ф15!BW77</f>
        <v>0</v>
      </c>
      <c r="BD78" s="136">
        <f>Ф15!BX77</f>
        <v>0</v>
      </c>
      <c r="BE78" s="136">
        <f>Ф15!BY77</f>
        <v>0</v>
      </c>
      <c r="BF78" s="136">
        <f>Ф15!BZ77</f>
        <v>0</v>
      </c>
      <c r="BG78" s="136">
        <f>Ф15!CA77</f>
        <v>0</v>
      </c>
      <c r="BH78" s="91" t="s">
        <v>876</v>
      </c>
    </row>
    <row r="79" spans="1:60" ht="25.5" x14ac:dyDescent="0.25">
      <c r="A79" s="77" t="str">
        <f>Ф15!A78</f>
        <v>1.2.2.1.14</v>
      </c>
      <c r="B79" s="85" t="str">
        <f>Ф15!B78</f>
        <v>Реконструкция ВЛ-0,4(0,23)кВ в ВЛИ-0,4кВ КТП-47 ф. "Освещение поселка"</v>
      </c>
      <c r="C79" s="146" t="str">
        <f>Ф15!C78</f>
        <v>L_AESK_018</v>
      </c>
      <c r="D79" s="91" t="s">
        <v>876</v>
      </c>
      <c r="E79" s="136">
        <f>Ф15!E78</f>
        <v>0</v>
      </c>
      <c r="F79" s="136">
        <f>Ф15!F78</f>
        <v>0</v>
      </c>
      <c r="G79" s="136">
        <f>Ф15!G78</f>
        <v>0.67</v>
      </c>
      <c r="H79" s="136">
        <f>Ф15!J78</f>
        <v>0</v>
      </c>
      <c r="I79" s="136">
        <f>Ф15!K78</f>
        <v>0</v>
      </c>
      <c r="J79" s="136">
        <f>Ф15!L78</f>
        <v>0</v>
      </c>
      <c r="K79" s="136">
        <f>Ф15!M78</f>
        <v>0</v>
      </c>
      <c r="L79" s="136">
        <f>Ф15!N78</f>
        <v>0</v>
      </c>
      <c r="M79" s="136">
        <f>Ф15!Q78</f>
        <v>0</v>
      </c>
      <c r="N79" s="136">
        <f>Ф15!R78</f>
        <v>0</v>
      </c>
      <c r="O79" s="136">
        <f>Ф15!S78</f>
        <v>0</v>
      </c>
      <c r="P79" s="136">
        <f>Ф15!T78</f>
        <v>0</v>
      </c>
      <c r="Q79" s="136">
        <f>Ф15!U78</f>
        <v>0</v>
      </c>
      <c r="R79" s="136">
        <f>Ф15!X78</f>
        <v>0</v>
      </c>
      <c r="S79" s="136">
        <f>Ф15!Y78</f>
        <v>0</v>
      </c>
      <c r="T79" s="136">
        <f>Ф15!Z78</f>
        <v>0</v>
      </c>
      <c r="U79" s="136">
        <f>Ф15!AA78</f>
        <v>0</v>
      </c>
      <c r="V79" s="136">
        <f>Ф15!AB78</f>
        <v>0</v>
      </c>
      <c r="W79" s="136">
        <f>Ф15!AE78</f>
        <v>0</v>
      </c>
      <c r="X79" s="136">
        <f>Ф15!AF78</f>
        <v>0</v>
      </c>
      <c r="Y79" s="136">
        <f>Ф15!AG78</f>
        <v>0</v>
      </c>
      <c r="Z79" s="136">
        <f>Ф15!AH78</f>
        <v>0</v>
      </c>
      <c r="AA79" s="136">
        <f>Ф15!AI78</f>
        <v>0.67</v>
      </c>
      <c r="AB79" s="136">
        <f>Ф15!AL78</f>
        <v>0</v>
      </c>
      <c r="AC79" s="136">
        <f>Ф15!AM78</f>
        <v>0</v>
      </c>
      <c r="AD79" s="136">
        <f>Ф15!AN78</f>
        <v>0</v>
      </c>
      <c r="AE79" s="136">
        <f>Ф15!AO78</f>
        <v>0</v>
      </c>
      <c r="AF79" s="136">
        <f>Ф15!AP78</f>
        <v>0</v>
      </c>
      <c r="AG79" s="136">
        <f>Ф15!AS78</f>
        <v>0</v>
      </c>
      <c r="AH79" s="136">
        <f>Ф15!AT78</f>
        <v>0</v>
      </c>
      <c r="AI79" s="136">
        <f>Ф15!AU78</f>
        <v>0</v>
      </c>
      <c r="AJ79" s="136">
        <f>Ф15!AV78</f>
        <v>0</v>
      </c>
      <c r="AK79" s="136">
        <f>Ф15!AW78</f>
        <v>0</v>
      </c>
      <c r="AL79" s="136">
        <f>Ф15!AZ78</f>
        <v>0</v>
      </c>
      <c r="AM79" s="136">
        <f>Ф15!BA78</f>
        <v>0</v>
      </c>
      <c r="AN79" s="136">
        <f>Ф15!BB78</f>
        <v>0</v>
      </c>
      <c r="AO79" s="136">
        <f>Ф15!BC78</f>
        <v>0</v>
      </c>
      <c r="AP79" s="136">
        <f>Ф15!BD78</f>
        <v>0</v>
      </c>
      <c r="AQ79" s="136">
        <f>Ф15!BG78</f>
        <v>0</v>
      </c>
      <c r="AR79" s="136">
        <f>Ф15!BH78</f>
        <v>0</v>
      </c>
      <c r="AS79" s="136">
        <f>Ф15!BI78</f>
        <v>0</v>
      </c>
      <c r="AT79" s="136">
        <f>Ф15!BJ78</f>
        <v>0</v>
      </c>
      <c r="AU79" s="136">
        <f>Ф15!BK78</f>
        <v>0</v>
      </c>
      <c r="AV79" s="136">
        <f>Ф15!BN78</f>
        <v>0</v>
      </c>
      <c r="AW79" s="136">
        <f>Ф15!BO78</f>
        <v>0</v>
      </c>
      <c r="AX79" s="136">
        <f>Ф15!BP78</f>
        <v>0</v>
      </c>
      <c r="AY79" s="136">
        <f>Ф15!BQ78</f>
        <v>0</v>
      </c>
      <c r="AZ79" s="136">
        <f>Ф15!BR78</f>
        <v>0</v>
      </c>
      <c r="BA79" s="136">
        <f>Ф15!BU78</f>
        <v>0</v>
      </c>
      <c r="BB79" s="136">
        <f>Ф15!BV78</f>
        <v>0</v>
      </c>
      <c r="BC79" s="136">
        <f>Ф15!BW78</f>
        <v>0</v>
      </c>
      <c r="BD79" s="136">
        <f>Ф15!BX78</f>
        <v>0</v>
      </c>
      <c r="BE79" s="136">
        <f>Ф15!BY78</f>
        <v>0</v>
      </c>
      <c r="BF79" s="136">
        <f>Ф15!BZ78</f>
        <v>0</v>
      </c>
      <c r="BG79" s="136">
        <f>Ф15!CA78</f>
        <v>0</v>
      </c>
      <c r="BH79" s="91" t="s">
        <v>876</v>
      </c>
    </row>
    <row r="80" spans="1:60" ht="25.5" x14ac:dyDescent="0.25">
      <c r="A80" s="77" t="str">
        <f>Ф15!A79</f>
        <v>1.2.2.1.15</v>
      </c>
      <c r="B80" s="85" t="str">
        <f>Ф15!B79</f>
        <v>Реконструкция ВЛ-0,4(0,23)кВ в ВЛИ-0,4кВ КТП-4 ф. "Шахтерская"</v>
      </c>
      <c r="C80" s="146" t="str">
        <f>Ф15!C79</f>
        <v>L_AESK_019</v>
      </c>
      <c r="D80" s="91" t="s">
        <v>876</v>
      </c>
      <c r="E80" s="136">
        <f>Ф15!E79</f>
        <v>0</v>
      </c>
      <c r="F80" s="136">
        <f>Ф15!F79</f>
        <v>0</v>
      </c>
      <c r="G80" s="136">
        <f>Ф15!G79</f>
        <v>0.54</v>
      </c>
      <c r="H80" s="136">
        <f>Ф15!J79</f>
        <v>0</v>
      </c>
      <c r="I80" s="136">
        <f>Ф15!K79</f>
        <v>0</v>
      </c>
      <c r="J80" s="136">
        <f>Ф15!L79</f>
        <v>0</v>
      </c>
      <c r="K80" s="136">
        <f>Ф15!M79</f>
        <v>0</v>
      </c>
      <c r="L80" s="136">
        <f>Ф15!N79</f>
        <v>0.54</v>
      </c>
      <c r="M80" s="136">
        <f>Ф15!Q79</f>
        <v>0</v>
      </c>
      <c r="N80" s="136">
        <f>Ф15!R79</f>
        <v>0</v>
      </c>
      <c r="O80" s="136">
        <f>Ф15!S79</f>
        <v>0</v>
      </c>
      <c r="P80" s="136">
        <f>Ф15!T79</f>
        <v>0</v>
      </c>
      <c r="Q80" s="136">
        <f>Ф15!U79</f>
        <v>0</v>
      </c>
      <c r="R80" s="136">
        <f>Ф15!X79</f>
        <v>0</v>
      </c>
      <c r="S80" s="136">
        <f>Ф15!Y79</f>
        <v>0</v>
      </c>
      <c r="T80" s="136">
        <f>Ф15!Z79</f>
        <v>0</v>
      </c>
      <c r="U80" s="136">
        <f>Ф15!AA79</f>
        <v>0</v>
      </c>
      <c r="V80" s="136">
        <f>Ф15!AB79</f>
        <v>0</v>
      </c>
      <c r="W80" s="136">
        <f>Ф15!AE79</f>
        <v>0</v>
      </c>
      <c r="X80" s="136">
        <f>Ф15!AF79</f>
        <v>0</v>
      </c>
      <c r="Y80" s="136">
        <f>Ф15!AG79</f>
        <v>0</v>
      </c>
      <c r="Z80" s="136">
        <f>Ф15!AH79</f>
        <v>0</v>
      </c>
      <c r="AA80" s="136">
        <f>Ф15!AI79</f>
        <v>0</v>
      </c>
      <c r="AB80" s="136">
        <f>Ф15!AL79</f>
        <v>0</v>
      </c>
      <c r="AC80" s="136">
        <f>Ф15!AM79</f>
        <v>0</v>
      </c>
      <c r="AD80" s="136">
        <f>Ф15!AN79</f>
        <v>0</v>
      </c>
      <c r="AE80" s="136">
        <f>Ф15!AO79</f>
        <v>0</v>
      </c>
      <c r="AF80" s="136">
        <f>Ф15!AP79</f>
        <v>0.54</v>
      </c>
      <c r="AG80" s="136">
        <f>Ф15!AS79</f>
        <v>0</v>
      </c>
      <c r="AH80" s="136">
        <f>Ф15!AT79</f>
        <v>0</v>
      </c>
      <c r="AI80" s="136">
        <f>Ф15!AU79</f>
        <v>0</v>
      </c>
      <c r="AJ80" s="136">
        <f>Ф15!AV79</f>
        <v>0</v>
      </c>
      <c r="AK80" s="136">
        <f>Ф15!AW79</f>
        <v>0.54</v>
      </c>
      <c r="AL80" s="136">
        <f>Ф15!AZ79</f>
        <v>0</v>
      </c>
      <c r="AM80" s="136">
        <f>Ф15!BA79</f>
        <v>0</v>
      </c>
      <c r="AN80" s="136">
        <f>Ф15!BB79</f>
        <v>0</v>
      </c>
      <c r="AO80" s="136">
        <f>Ф15!BC79</f>
        <v>0</v>
      </c>
      <c r="AP80" s="136">
        <f>Ф15!BD79</f>
        <v>0</v>
      </c>
      <c r="AQ80" s="136">
        <f>Ф15!BG79</f>
        <v>0</v>
      </c>
      <c r="AR80" s="136">
        <f>Ф15!BH79</f>
        <v>0</v>
      </c>
      <c r="AS80" s="136">
        <f>Ф15!BI79</f>
        <v>0</v>
      </c>
      <c r="AT80" s="136">
        <f>Ф15!BJ79</f>
        <v>0</v>
      </c>
      <c r="AU80" s="136">
        <f>Ф15!BK79</f>
        <v>0</v>
      </c>
      <c r="AV80" s="136">
        <f>Ф15!BN79</f>
        <v>0</v>
      </c>
      <c r="AW80" s="136">
        <f>Ф15!BO79</f>
        <v>0</v>
      </c>
      <c r="AX80" s="136">
        <f>Ф15!BP79</f>
        <v>0</v>
      </c>
      <c r="AY80" s="136">
        <f>Ф15!BQ79</f>
        <v>0</v>
      </c>
      <c r="AZ80" s="136">
        <f>Ф15!BR79</f>
        <v>0</v>
      </c>
      <c r="BA80" s="136">
        <f>Ф15!BU79</f>
        <v>0</v>
      </c>
      <c r="BB80" s="136">
        <f>Ф15!BV79</f>
        <v>0</v>
      </c>
      <c r="BC80" s="136">
        <f>Ф15!BW79</f>
        <v>0</v>
      </c>
      <c r="BD80" s="136">
        <f>Ф15!BX79</f>
        <v>0</v>
      </c>
      <c r="BE80" s="136">
        <f>Ф15!BY79</f>
        <v>0</v>
      </c>
      <c r="BF80" s="136">
        <f>Ф15!BZ79</f>
        <v>0</v>
      </c>
      <c r="BG80" s="136">
        <f>Ф15!CA79</f>
        <v>0</v>
      </c>
      <c r="BH80" s="91" t="s">
        <v>876</v>
      </c>
    </row>
    <row r="81" spans="1:60" ht="25.5" x14ac:dyDescent="0.25">
      <c r="A81" s="77" t="str">
        <f>Ф15!A80</f>
        <v>1.2.2.1.16</v>
      </c>
      <c r="B81" s="85" t="str">
        <f>Ф15!B80</f>
        <v>Реконструкция ВЛ-0,4(0,23)кВ в ВЛИ-0,4кВ КТП-4 ф. "Придорожная-Таежная"</v>
      </c>
      <c r="C81" s="146" t="str">
        <f>Ф15!C80</f>
        <v>L_AESK_020</v>
      </c>
      <c r="D81" s="91" t="s">
        <v>876</v>
      </c>
      <c r="E81" s="136">
        <f>Ф15!E80</f>
        <v>0</v>
      </c>
      <c r="F81" s="136">
        <f>Ф15!F80</f>
        <v>0</v>
      </c>
      <c r="G81" s="136">
        <f>Ф15!G80</f>
        <v>0.87</v>
      </c>
      <c r="H81" s="136">
        <f>Ф15!J80</f>
        <v>0</v>
      </c>
      <c r="I81" s="136">
        <f>Ф15!K80</f>
        <v>0</v>
      </c>
      <c r="J81" s="136">
        <f>Ф15!L80</f>
        <v>0</v>
      </c>
      <c r="K81" s="136">
        <f>Ф15!M80</f>
        <v>0</v>
      </c>
      <c r="L81" s="136">
        <f>Ф15!N80</f>
        <v>0.87</v>
      </c>
      <c r="M81" s="136">
        <f>Ф15!Q80</f>
        <v>0</v>
      </c>
      <c r="N81" s="136">
        <f>Ф15!R80</f>
        <v>0</v>
      </c>
      <c r="O81" s="136">
        <f>Ф15!S80</f>
        <v>0</v>
      </c>
      <c r="P81" s="136">
        <f>Ф15!T80</f>
        <v>0</v>
      </c>
      <c r="Q81" s="136">
        <f>Ф15!U80</f>
        <v>0</v>
      </c>
      <c r="R81" s="136">
        <f>Ф15!X80</f>
        <v>0</v>
      </c>
      <c r="S81" s="136">
        <f>Ф15!Y80</f>
        <v>0</v>
      </c>
      <c r="T81" s="136">
        <f>Ф15!Z80</f>
        <v>0</v>
      </c>
      <c r="U81" s="136">
        <f>Ф15!AA80</f>
        <v>0</v>
      </c>
      <c r="V81" s="136">
        <f>Ф15!AB80</f>
        <v>0</v>
      </c>
      <c r="W81" s="136">
        <f>Ф15!AE80</f>
        <v>0</v>
      </c>
      <c r="X81" s="136">
        <f>Ф15!AF80</f>
        <v>0</v>
      </c>
      <c r="Y81" s="136">
        <f>Ф15!AG80</f>
        <v>0</v>
      </c>
      <c r="Z81" s="136">
        <f>Ф15!AH80</f>
        <v>0</v>
      </c>
      <c r="AA81" s="136">
        <f>Ф15!AI80</f>
        <v>0</v>
      </c>
      <c r="AB81" s="136">
        <f>Ф15!AL80</f>
        <v>0</v>
      </c>
      <c r="AC81" s="136">
        <f>Ф15!AM80</f>
        <v>0</v>
      </c>
      <c r="AD81" s="136">
        <f>Ф15!AN80</f>
        <v>0</v>
      </c>
      <c r="AE81" s="136">
        <f>Ф15!AO80</f>
        <v>0</v>
      </c>
      <c r="AF81" s="136">
        <f>Ф15!AP80</f>
        <v>0.87</v>
      </c>
      <c r="AG81" s="136">
        <f>Ф15!AS80</f>
        <v>0</v>
      </c>
      <c r="AH81" s="136">
        <f>Ф15!AT80</f>
        <v>0</v>
      </c>
      <c r="AI81" s="136">
        <f>Ф15!AU80</f>
        <v>0</v>
      </c>
      <c r="AJ81" s="136">
        <f>Ф15!AV80</f>
        <v>0</v>
      </c>
      <c r="AK81" s="136">
        <f>Ф15!AW80</f>
        <v>0.87</v>
      </c>
      <c r="AL81" s="136">
        <f>Ф15!AZ80</f>
        <v>0</v>
      </c>
      <c r="AM81" s="136">
        <f>Ф15!BA80</f>
        <v>0</v>
      </c>
      <c r="AN81" s="136">
        <f>Ф15!BB80</f>
        <v>0</v>
      </c>
      <c r="AO81" s="136">
        <f>Ф15!BC80</f>
        <v>0</v>
      </c>
      <c r="AP81" s="136">
        <f>Ф15!BD80</f>
        <v>0</v>
      </c>
      <c r="AQ81" s="136">
        <f>Ф15!BG80</f>
        <v>0</v>
      </c>
      <c r="AR81" s="136">
        <f>Ф15!BH80</f>
        <v>0</v>
      </c>
      <c r="AS81" s="136">
        <f>Ф15!BI80</f>
        <v>0</v>
      </c>
      <c r="AT81" s="136">
        <f>Ф15!BJ80</f>
        <v>0</v>
      </c>
      <c r="AU81" s="136">
        <f>Ф15!BK80</f>
        <v>0</v>
      </c>
      <c r="AV81" s="136">
        <f>Ф15!BN80</f>
        <v>0</v>
      </c>
      <c r="AW81" s="136">
        <f>Ф15!BO80</f>
        <v>0</v>
      </c>
      <c r="AX81" s="136">
        <f>Ф15!BP80</f>
        <v>0</v>
      </c>
      <c r="AY81" s="136">
        <f>Ф15!BQ80</f>
        <v>0</v>
      </c>
      <c r="AZ81" s="136">
        <f>Ф15!BR80</f>
        <v>0</v>
      </c>
      <c r="BA81" s="136">
        <f>Ф15!BU80</f>
        <v>0</v>
      </c>
      <c r="BB81" s="136">
        <f>Ф15!BV80</f>
        <v>0</v>
      </c>
      <c r="BC81" s="136">
        <f>Ф15!BW80</f>
        <v>0</v>
      </c>
      <c r="BD81" s="136">
        <f>Ф15!BX80</f>
        <v>0</v>
      </c>
      <c r="BE81" s="136">
        <f>Ф15!BY80</f>
        <v>0</v>
      </c>
      <c r="BF81" s="136">
        <f>Ф15!BZ80</f>
        <v>0</v>
      </c>
      <c r="BG81" s="136">
        <f>Ф15!CA80</f>
        <v>0</v>
      </c>
      <c r="BH81" s="91" t="s">
        <v>876</v>
      </c>
    </row>
    <row r="82" spans="1:60" ht="25.5" x14ac:dyDescent="0.25">
      <c r="A82" s="77" t="str">
        <f>Ф15!A81</f>
        <v>1.2.2.1.17</v>
      </c>
      <c r="B82" s="85" t="str">
        <f>Ф15!B81</f>
        <v>Реконструкция ВЛ-0,4(0,23)кВ в ВЛИ-0,4кВ КТП-4 ф. "Геологическая от 15,16"</v>
      </c>
      <c r="C82" s="146" t="str">
        <f>Ф15!C81</f>
        <v>L_AESK_021</v>
      </c>
      <c r="D82" s="91" t="s">
        <v>876</v>
      </c>
      <c r="E82" s="136">
        <f>Ф15!E81</f>
        <v>0</v>
      </c>
      <c r="F82" s="136">
        <f>Ф15!F81</f>
        <v>0</v>
      </c>
      <c r="G82" s="136">
        <f>Ф15!G81</f>
        <v>0.71</v>
      </c>
      <c r="H82" s="136">
        <f>Ф15!J81</f>
        <v>0</v>
      </c>
      <c r="I82" s="136">
        <f>Ф15!K81</f>
        <v>0</v>
      </c>
      <c r="J82" s="136">
        <f>Ф15!L81</f>
        <v>0</v>
      </c>
      <c r="K82" s="136">
        <f>Ф15!M81</f>
        <v>0</v>
      </c>
      <c r="L82" s="136">
        <f>Ф15!N81</f>
        <v>0.71</v>
      </c>
      <c r="M82" s="136">
        <f>Ф15!Q81</f>
        <v>0</v>
      </c>
      <c r="N82" s="136">
        <f>Ф15!R81</f>
        <v>0</v>
      </c>
      <c r="O82" s="136">
        <f>Ф15!S81</f>
        <v>0</v>
      </c>
      <c r="P82" s="136">
        <f>Ф15!T81</f>
        <v>0</v>
      </c>
      <c r="Q82" s="136">
        <f>Ф15!U81</f>
        <v>0</v>
      </c>
      <c r="R82" s="136">
        <f>Ф15!X81</f>
        <v>0</v>
      </c>
      <c r="S82" s="136">
        <f>Ф15!Y81</f>
        <v>0</v>
      </c>
      <c r="T82" s="136">
        <f>Ф15!Z81</f>
        <v>0</v>
      </c>
      <c r="U82" s="136">
        <f>Ф15!AA81</f>
        <v>0</v>
      </c>
      <c r="V82" s="136">
        <f>Ф15!AB81</f>
        <v>0</v>
      </c>
      <c r="W82" s="136">
        <f>Ф15!AE81</f>
        <v>0</v>
      </c>
      <c r="X82" s="136">
        <f>Ф15!AF81</f>
        <v>0</v>
      </c>
      <c r="Y82" s="136">
        <f>Ф15!AG81</f>
        <v>0</v>
      </c>
      <c r="Z82" s="136">
        <f>Ф15!AH81</f>
        <v>0</v>
      </c>
      <c r="AA82" s="136">
        <f>Ф15!AI81</f>
        <v>0</v>
      </c>
      <c r="AB82" s="136">
        <f>Ф15!AL81</f>
        <v>0</v>
      </c>
      <c r="AC82" s="136">
        <f>Ф15!AM81</f>
        <v>0</v>
      </c>
      <c r="AD82" s="136">
        <f>Ф15!AN81</f>
        <v>0</v>
      </c>
      <c r="AE82" s="136">
        <f>Ф15!AO81</f>
        <v>0</v>
      </c>
      <c r="AF82" s="136">
        <f>Ф15!AP81</f>
        <v>0.71</v>
      </c>
      <c r="AG82" s="136">
        <f>Ф15!AS81</f>
        <v>0</v>
      </c>
      <c r="AH82" s="136">
        <f>Ф15!AT81</f>
        <v>0</v>
      </c>
      <c r="AI82" s="136">
        <f>Ф15!AU81</f>
        <v>0</v>
      </c>
      <c r="AJ82" s="136">
        <f>Ф15!AV81</f>
        <v>0</v>
      </c>
      <c r="AK82" s="136">
        <f>Ф15!AW81</f>
        <v>0.71</v>
      </c>
      <c r="AL82" s="136">
        <f>Ф15!AZ81</f>
        <v>0</v>
      </c>
      <c r="AM82" s="136">
        <f>Ф15!BA81</f>
        <v>0</v>
      </c>
      <c r="AN82" s="136">
        <f>Ф15!BB81</f>
        <v>0</v>
      </c>
      <c r="AO82" s="136">
        <f>Ф15!BC81</f>
        <v>0</v>
      </c>
      <c r="AP82" s="136">
        <f>Ф15!BD81</f>
        <v>0</v>
      </c>
      <c r="AQ82" s="136">
        <f>Ф15!BG81</f>
        <v>0</v>
      </c>
      <c r="AR82" s="136">
        <f>Ф15!BH81</f>
        <v>0</v>
      </c>
      <c r="AS82" s="136">
        <f>Ф15!BI81</f>
        <v>0</v>
      </c>
      <c r="AT82" s="136">
        <f>Ф15!BJ81</f>
        <v>0</v>
      </c>
      <c r="AU82" s="136">
        <f>Ф15!BK81</f>
        <v>0</v>
      </c>
      <c r="AV82" s="136">
        <f>Ф15!BN81</f>
        <v>0</v>
      </c>
      <c r="AW82" s="136">
        <f>Ф15!BO81</f>
        <v>0</v>
      </c>
      <c r="AX82" s="136">
        <f>Ф15!BP81</f>
        <v>0</v>
      </c>
      <c r="AY82" s="136">
        <f>Ф15!BQ81</f>
        <v>0</v>
      </c>
      <c r="AZ82" s="136">
        <f>Ф15!BR81</f>
        <v>0</v>
      </c>
      <c r="BA82" s="136">
        <f>Ф15!BU81</f>
        <v>0</v>
      </c>
      <c r="BB82" s="136">
        <f>Ф15!BV81</f>
        <v>0</v>
      </c>
      <c r="BC82" s="136">
        <f>Ф15!BW81</f>
        <v>0</v>
      </c>
      <c r="BD82" s="136">
        <f>Ф15!BX81</f>
        <v>0</v>
      </c>
      <c r="BE82" s="136">
        <f>Ф15!BY81</f>
        <v>0</v>
      </c>
      <c r="BF82" s="136">
        <f>Ф15!BZ81</f>
        <v>0</v>
      </c>
      <c r="BG82" s="136">
        <f>Ф15!CA81</f>
        <v>0</v>
      </c>
      <c r="BH82" s="91" t="s">
        <v>876</v>
      </c>
    </row>
    <row r="83" spans="1:60" ht="25.5" x14ac:dyDescent="0.25">
      <c r="A83" s="77" t="str">
        <f>Ф15!A82</f>
        <v>1.2.2.1.18</v>
      </c>
      <c r="B83" s="85" t="str">
        <f>Ф15!B82</f>
        <v>Реконструкция ВЛ-0,4(0,23)кВ в ВЛИ-0,4кВ КТП-4 ф. "Геологическая от 2,3"</v>
      </c>
      <c r="C83" s="146" t="str">
        <f>Ф15!C82</f>
        <v>L_AESK_022</v>
      </c>
      <c r="D83" s="91" t="s">
        <v>876</v>
      </c>
      <c r="E83" s="136">
        <f>Ф15!E82</f>
        <v>0</v>
      </c>
      <c r="F83" s="136">
        <f>Ф15!F82</f>
        <v>0</v>
      </c>
      <c r="G83" s="136">
        <f>Ф15!G82</f>
        <v>0.47</v>
      </c>
      <c r="H83" s="136">
        <f>Ф15!J82</f>
        <v>0</v>
      </c>
      <c r="I83" s="136">
        <f>Ф15!K82</f>
        <v>0</v>
      </c>
      <c r="J83" s="136">
        <f>Ф15!L82</f>
        <v>0</v>
      </c>
      <c r="K83" s="136">
        <f>Ф15!M82</f>
        <v>0</v>
      </c>
      <c r="L83" s="136">
        <f>Ф15!N82</f>
        <v>0.47</v>
      </c>
      <c r="M83" s="136">
        <f>Ф15!Q82</f>
        <v>0</v>
      </c>
      <c r="N83" s="136">
        <f>Ф15!R82</f>
        <v>0</v>
      </c>
      <c r="O83" s="136">
        <f>Ф15!S82</f>
        <v>0</v>
      </c>
      <c r="P83" s="136">
        <f>Ф15!T82</f>
        <v>0</v>
      </c>
      <c r="Q83" s="136">
        <f>Ф15!U82</f>
        <v>0</v>
      </c>
      <c r="R83" s="136">
        <f>Ф15!X82</f>
        <v>0</v>
      </c>
      <c r="S83" s="136">
        <f>Ф15!Y82</f>
        <v>0</v>
      </c>
      <c r="T83" s="136">
        <f>Ф15!Z82</f>
        <v>0</v>
      </c>
      <c r="U83" s="136">
        <f>Ф15!AA82</f>
        <v>0</v>
      </c>
      <c r="V83" s="136">
        <f>Ф15!AB82</f>
        <v>0</v>
      </c>
      <c r="W83" s="136">
        <f>Ф15!AE82</f>
        <v>0</v>
      </c>
      <c r="X83" s="136">
        <f>Ф15!AF82</f>
        <v>0</v>
      </c>
      <c r="Y83" s="136">
        <f>Ф15!AG82</f>
        <v>0</v>
      </c>
      <c r="Z83" s="136">
        <f>Ф15!AH82</f>
        <v>0</v>
      </c>
      <c r="AA83" s="136">
        <f>Ф15!AI82</f>
        <v>0</v>
      </c>
      <c r="AB83" s="136">
        <f>Ф15!AL82</f>
        <v>0</v>
      </c>
      <c r="AC83" s="136">
        <f>Ф15!AM82</f>
        <v>0</v>
      </c>
      <c r="AD83" s="136">
        <f>Ф15!AN82</f>
        <v>0</v>
      </c>
      <c r="AE83" s="136">
        <f>Ф15!AO82</f>
        <v>0</v>
      </c>
      <c r="AF83" s="136">
        <f>Ф15!AP82</f>
        <v>0.47</v>
      </c>
      <c r="AG83" s="136">
        <f>Ф15!AS82</f>
        <v>0</v>
      </c>
      <c r="AH83" s="136">
        <f>Ф15!AT82</f>
        <v>0</v>
      </c>
      <c r="AI83" s="136">
        <f>Ф15!AU82</f>
        <v>0</v>
      </c>
      <c r="AJ83" s="136">
        <f>Ф15!AV82</f>
        <v>0</v>
      </c>
      <c r="AK83" s="136">
        <f>Ф15!AW82</f>
        <v>0.47</v>
      </c>
      <c r="AL83" s="136">
        <f>Ф15!AZ82</f>
        <v>0</v>
      </c>
      <c r="AM83" s="136">
        <f>Ф15!BA82</f>
        <v>0</v>
      </c>
      <c r="AN83" s="136">
        <f>Ф15!BB82</f>
        <v>0</v>
      </c>
      <c r="AO83" s="136">
        <f>Ф15!BC82</f>
        <v>0</v>
      </c>
      <c r="AP83" s="136">
        <f>Ф15!BD82</f>
        <v>0</v>
      </c>
      <c r="AQ83" s="136">
        <f>Ф15!BG82</f>
        <v>0</v>
      </c>
      <c r="AR83" s="136">
        <f>Ф15!BH82</f>
        <v>0</v>
      </c>
      <c r="AS83" s="136">
        <f>Ф15!BI82</f>
        <v>0</v>
      </c>
      <c r="AT83" s="136">
        <f>Ф15!BJ82</f>
        <v>0</v>
      </c>
      <c r="AU83" s="136">
        <f>Ф15!BK82</f>
        <v>0</v>
      </c>
      <c r="AV83" s="136">
        <f>Ф15!BN82</f>
        <v>0</v>
      </c>
      <c r="AW83" s="136">
        <f>Ф15!BO82</f>
        <v>0</v>
      </c>
      <c r="AX83" s="136">
        <f>Ф15!BP82</f>
        <v>0</v>
      </c>
      <c r="AY83" s="136">
        <f>Ф15!BQ82</f>
        <v>0</v>
      </c>
      <c r="AZ83" s="136">
        <f>Ф15!BR82</f>
        <v>0</v>
      </c>
      <c r="BA83" s="136">
        <f>Ф15!BU82</f>
        <v>0</v>
      </c>
      <c r="BB83" s="136">
        <f>Ф15!BV82</f>
        <v>0</v>
      </c>
      <c r="BC83" s="136">
        <f>Ф15!BW82</f>
        <v>0</v>
      </c>
      <c r="BD83" s="136">
        <f>Ф15!BX82</f>
        <v>0</v>
      </c>
      <c r="BE83" s="136">
        <f>Ф15!BY82</f>
        <v>0</v>
      </c>
      <c r="BF83" s="136">
        <f>Ф15!BZ82</f>
        <v>0</v>
      </c>
      <c r="BG83" s="136">
        <f>Ф15!CA82</f>
        <v>0</v>
      </c>
      <c r="BH83" s="91" t="s">
        <v>876</v>
      </c>
    </row>
    <row r="84" spans="1:60" ht="25.5" x14ac:dyDescent="0.25">
      <c r="A84" s="73" t="s">
        <v>892</v>
      </c>
      <c r="B84" s="81" t="s">
        <v>893</v>
      </c>
      <c r="C84" s="90" t="s">
        <v>876</v>
      </c>
      <c r="D84" s="114" t="s">
        <v>876</v>
      </c>
      <c r="E84" s="140">
        <v>0</v>
      </c>
      <c r="F84" s="140">
        <v>0</v>
      </c>
      <c r="G84" s="140">
        <v>0</v>
      </c>
      <c r="H84" s="140">
        <v>0</v>
      </c>
      <c r="I84" s="140">
        <v>0</v>
      </c>
      <c r="J84" s="140">
        <v>0</v>
      </c>
      <c r="K84" s="140">
        <v>0</v>
      </c>
      <c r="L84" s="140">
        <v>0</v>
      </c>
      <c r="M84" s="140">
        <v>0</v>
      </c>
      <c r="N84" s="140">
        <v>0</v>
      </c>
      <c r="O84" s="140">
        <v>0</v>
      </c>
      <c r="P84" s="140">
        <v>0</v>
      </c>
      <c r="Q84" s="140">
        <v>0</v>
      </c>
      <c r="R84" s="140">
        <v>0</v>
      </c>
      <c r="S84" s="140">
        <v>0</v>
      </c>
      <c r="T84" s="140">
        <v>0</v>
      </c>
      <c r="U84" s="140">
        <v>0</v>
      </c>
      <c r="V84" s="140">
        <v>0</v>
      </c>
      <c r="W84" s="140">
        <v>0</v>
      </c>
      <c r="X84" s="140">
        <v>0</v>
      </c>
      <c r="Y84" s="140">
        <v>0</v>
      </c>
      <c r="Z84" s="140">
        <v>0</v>
      </c>
      <c r="AA84" s="140">
        <v>0</v>
      </c>
      <c r="AB84" s="140">
        <v>0</v>
      </c>
      <c r="AC84" s="140">
        <v>0</v>
      </c>
      <c r="AD84" s="140">
        <v>0</v>
      </c>
      <c r="AE84" s="140">
        <v>0</v>
      </c>
      <c r="AF84" s="140">
        <v>0</v>
      </c>
      <c r="AG84" s="140">
        <v>0</v>
      </c>
      <c r="AH84" s="140">
        <v>0</v>
      </c>
      <c r="AI84" s="140">
        <v>0</v>
      </c>
      <c r="AJ84" s="140">
        <v>0</v>
      </c>
      <c r="AK84" s="140">
        <v>0</v>
      </c>
      <c r="AL84" s="140">
        <v>0</v>
      </c>
      <c r="AM84" s="140">
        <v>0</v>
      </c>
      <c r="AN84" s="140">
        <v>0</v>
      </c>
      <c r="AO84" s="140">
        <v>0</v>
      </c>
      <c r="AP84" s="140">
        <v>0</v>
      </c>
      <c r="AQ84" s="140">
        <v>0</v>
      </c>
      <c r="AR84" s="140">
        <v>0</v>
      </c>
      <c r="AS84" s="140">
        <v>0</v>
      </c>
      <c r="AT84" s="140">
        <v>0</v>
      </c>
      <c r="AU84" s="140">
        <v>0</v>
      </c>
      <c r="AV84" s="140">
        <v>0</v>
      </c>
      <c r="AW84" s="140">
        <v>0</v>
      </c>
      <c r="AX84" s="140">
        <v>0</v>
      </c>
      <c r="AY84" s="140">
        <v>0</v>
      </c>
      <c r="AZ84" s="140">
        <v>0</v>
      </c>
      <c r="BA84" s="140">
        <v>0</v>
      </c>
      <c r="BB84" s="140">
        <v>0</v>
      </c>
      <c r="BC84" s="140">
        <v>0</v>
      </c>
      <c r="BD84" s="140">
        <v>0</v>
      </c>
      <c r="BE84" s="140">
        <v>0</v>
      </c>
      <c r="BF84" s="140">
        <v>0</v>
      </c>
      <c r="BG84" s="140">
        <v>0</v>
      </c>
      <c r="BH84" s="114" t="s">
        <v>876</v>
      </c>
    </row>
    <row r="85" spans="1:60" ht="38.25" x14ac:dyDescent="0.25">
      <c r="A85" s="75" t="s">
        <v>489</v>
      </c>
      <c r="B85" s="83" t="s">
        <v>894</v>
      </c>
      <c r="C85" s="96" t="s">
        <v>876</v>
      </c>
      <c r="D85" s="114" t="s">
        <v>876</v>
      </c>
      <c r="E85" s="140">
        <v>0</v>
      </c>
      <c r="F85" s="140">
        <v>0</v>
      </c>
      <c r="G85" s="140">
        <v>0</v>
      </c>
      <c r="H85" s="140">
        <v>0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  <c r="X85" s="140">
        <v>0</v>
      </c>
      <c r="Y85" s="140">
        <v>0</v>
      </c>
      <c r="Z85" s="140">
        <v>0</v>
      </c>
      <c r="AA85" s="140">
        <v>0</v>
      </c>
      <c r="AB85" s="140">
        <v>0</v>
      </c>
      <c r="AC85" s="140">
        <v>0</v>
      </c>
      <c r="AD85" s="140">
        <v>0</v>
      </c>
      <c r="AE85" s="140">
        <v>0</v>
      </c>
      <c r="AF85" s="140">
        <v>0</v>
      </c>
      <c r="AG85" s="140">
        <v>0</v>
      </c>
      <c r="AH85" s="140">
        <v>0</v>
      </c>
      <c r="AI85" s="140">
        <v>0</v>
      </c>
      <c r="AJ85" s="140">
        <v>0</v>
      </c>
      <c r="AK85" s="140">
        <v>0</v>
      </c>
      <c r="AL85" s="140">
        <v>0</v>
      </c>
      <c r="AM85" s="140">
        <v>0</v>
      </c>
      <c r="AN85" s="140">
        <v>0</v>
      </c>
      <c r="AO85" s="140">
        <v>0</v>
      </c>
      <c r="AP85" s="140">
        <v>0</v>
      </c>
      <c r="AQ85" s="140">
        <v>0</v>
      </c>
      <c r="AR85" s="140">
        <v>0</v>
      </c>
      <c r="AS85" s="140">
        <v>0</v>
      </c>
      <c r="AT85" s="140">
        <v>0</v>
      </c>
      <c r="AU85" s="140">
        <v>0</v>
      </c>
      <c r="AV85" s="140">
        <v>0</v>
      </c>
      <c r="AW85" s="140">
        <v>0</v>
      </c>
      <c r="AX85" s="140">
        <v>0</v>
      </c>
      <c r="AY85" s="140">
        <v>0</v>
      </c>
      <c r="AZ85" s="140">
        <v>0</v>
      </c>
      <c r="BA85" s="140">
        <v>0</v>
      </c>
      <c r="BB85" s="140">
        <v>0</v>
      </c>
      <c r="BC85" s="140">
        <v>0</v>
      </c>
      <c r="BD85" s="140">
        <v>0</v>
      </c>
      <c r="BE85" s="140">
        <v>0</v>
      </c>
      <c r="BF85" s="140">
        <v>0</v>
      </c>
      <c r="BG85" s="140">
        <v>0</v>
      </c>
      <c r="BH85" s="114" t="s">
        <v>876</v>
      </c>
    </row>
    <row r="86" spans="1:60" ht="25.5" x14ac:dyDescent="0.25">
      <c r="A86" s="76" t="s">
        <v>491</v>
      </c>
      <c r="B86" s="84" t="s">
        <v>895</v>
      </c>
      <c r="C86" s="98" t="s">
        <v>876</v>
      </c>
      <c r="D86" s="98" t="s">
        <v>876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v>0</v>
      </c>
      <c r="R86" s="137">
        <v>0</v>
      </c>
      <c r="S86" s="137">
        <v>0</v>
      </c>
      <c r="T86" s="137">
        <v>0</v>
      </c>
      <c r="U86" s="137">
        <v>0</v>
      </c>
      <c r="V86" s="137">
        <v>0</v>
      </c>
      <c r="W86" s="137">
        <v>0</v>
      </c>
      <c r="X86" s="137">
        <v>0</v>
      </c>
      <c r="Y86" s="137">
        <v>0</v>
      </c>
      <c r="Z86" s="137">
        <v>0</v>
      </c>
      <c r="AA86" s="137">
        <v>0</v>
      </c>
      <c r="AB86" s="137">
        <v>0</v>
      </c>
      <c r="AC86" s="137">
        <v>0</v>
      </c>
      <c r="AD86" s="137">
        <v>0</v>
      </c>
      <c r="AE86" s="137">
        <v>0</v>
      </c>
      <c r="AF86" s="137">
        <v>0</v>
      </c>
      <c r="AG86" s="137">
        <v>0</v>
      </c>
      <c r="AH86" s="137">
        <v>0</v>
      </c>
      <c r="AI86" s="137">
        <v>0</v>
      </c>
      <c r="AJ86" s="137">
        <v>0</v>
      </c>
      <c r="AK86" s="137">
        <v>0</v>
      </c>
      <c r="AL86" s="137">
        <v>0</v>
      </c>
      <c r="AM86" s="137">
        <v>0</v>
      </c>
      <c r="AN86" s="137">
        <v>0</v>
      </c>
      <c r="AO86" s="137">
        <v>0</v>
      </c>
      <c r="AP86" s="137">
        <v>0</v>
      </c>
      <c r="AQ86" s="137">
        <v>0</v>
      </c>
      <c r="AR86" s="137">
        <v>0</v>
      </c>
      <c r="AS86" s="137">
        <v>0</v>
      </c>
      <c r="AT86" s="137">
        <v>0</v>
      </c>
      <c r="AU86" s="137">
        <v>0</v>
      </c>
      <c r="AV86" s="137">
        <v>0</v>
      </c>
      <c r="AW86" s="137">
        <v>0</v>
      </c>
      <c r="AX86" s="137">
        <v>0</v>
      </c>
      <c r="AY86" s="137">
        <v>0</v>
      </c>
      <c r="AZ86" s="137">
        <v>0</v>
      </c>
      <c r="BA86" s="137">
        <v>0</v>
      </c>
      <c r="BB86" s="137">
        <v>0</v>
      </c>
      <c r="BC86" s="137">
        <v>0</v>
      </c>
      <c r="BD86" s="137">
        <v>0</v>
      </c>
      <c r="BE86" s="137">
        <v>0</v>
      </c>
      <c r="BF86" s="137">
        <v>0</v>
      </c>
      <c r="BG86" s="137">
        <v>0</v>
      </c>
      <c r="BH86" s="98" t="s">
        <v>876</v>
      </c>
    </row>
    <row r="87" spans="1:60" hidden="1" x14ac:dyDescent="0.25">
      <c r="A87" s="77">
        <f>Ф12!A88</f>
        <v>0</v>
      </c>
      <c r="B87" s="85">
        <f>Ф12!B88</f>
        <v>0</v>
      </c>
      <c r="C87" s="91">
        <f>Ф12!C88</f>
        <v>0</v>
      </c>
      <c r="D87" s="91" t="s">
        <v>876</v>
      </c>
      <c r="E87" s="136" t="s">
        <v>876</v>
      </c>
      <c r="F87" s="136" t="s">
        <v>876</v>
      </c>
      <c r="G87" s="136" t="s">
        <v>876</v>
      </c>
      <c r="H87" s="136" t="s">
        <v>876</v>
      </c>
      <c r="I87" s="136" t="s">
        <v>876</v>
      </c>
      <c r="J87" s="136" t="s">
        <v>876</v>
      </c>
      <c r="K87" s="136" t="s">
        <v>876</v>
      </c>
      <c r="L87" s="136" t="s">
        <v>876</v>
      </c>
      <c r="M87" s="136" t="s">
        <v>876</v>
      </c>
      <c r="N87" s="136" t="s">
        <v>876</v>
      </c>
      <c r="O87" s="136" t="s">
        <v>876</v>
      </c>
      <c r="P87" s="136" t="s">
        <v>876</v>
      </c>
      <c r="Q87" s="136" t="s">
        <v>876</v>
      </c>
      <c r="R87" s="136" t="s">
        <v>876</v>
      </c>
      <c r="S87" s="136" t="s">
        <v>876</v>
      </c>
      <c r="T87" s="136" t="s">
        <v>876</v>
      </c>
      <c r="U87" s="136" t="s">
        <v>876</v>
      </c>
      <c r="V87" s="136" t="s">
        <v>876</v>
      </c>
      <c r="W87" s="136" t="s">
        <v>876</v>
      </c>
      <c r="X87" s="136" t="s">
        <v>876</v>
      </c>
      <c r="Y87" s="136" t="s">
        <v>876</v>
      </c>
      <c r="Z87" s="136" t="s">
        <v>876</v>
      </c>
      <c r="AA87" s="136" t="s">
        <v>876</v>
      </c>
      <c r="AB87" s="136" t="s">
        <v>876</v>
      </c>
      <c r="AC87" s="136" t="s">
        <v>876</v>
      </c>
      <c r="AD87" s="136" t="s">
        <v>876</v>
      </c>
      <c r="AE87" s="136" t="s">
        <v>876</v>
      </c>
      <c r="AF87" s="136" t="s">
        <v>876</v>
      </c>
      <c r="AG87" s="136" t="s">
        <v>876</v>
      </c>
      <c r="AH87" s="136" t="s">
        <v>876</v>
      </c>
      <c r="AI87" s="136" t="s">
        <v>876</v>
      </c>
      <c r="AJ87" s="136" t="s">
        <v>876</v>
      </c>
      <c r="AK87" s="136" t="s">
        <v>876</v>
      </c>
      <c r="AL87" s="136" t="s">
        <v>876</v>
      </c>
      <c r="AM87" s="136" t="s">
        <v>876</v>
      </c>
      <c r="AN87" s="136" t="s">
        <v>876</v>
      </c>
      <c r="AO87" s="136" t="s">
        <v>876</v>
      </c>
      <c r="AP87" s="136" t="s">
        <v>876</v>
      </c>
      <c r="AQ87" s="136" t="s">
        <v>876</v>
      </c>
      <c r="AR87" s="136" t="s">
        <v>876</v>
      </c>
      <c r="AS87" s="136" t="s">
        <v>876</v>
      </c>
      <c r="AT87" s="136" t="s">
        <v>876</v>
      </c>
      <c r="AU87" s="136" t="s">
        <v>876</v>
      </c>
      <c r="AV87" s="136" t="s">
        <v>876</v>
      </c>
      <c r="AW87" s="136" t="s">
        <v>876</v>
      </c>
      <c r="AX87" s="136" t="s">
        <v>876</v>
      </c>
      <c r="AY87" s="136" t="s">
        <v>876</v>
      </c>
      <c r="AZ87" s="136" t="s">
        <v>876</v>
      </c>
      <c r="BA87" s="136" t="s">
        <v>876</v>
      </c>
      <c r="BB87" s="136" t="s">
        <v>876</v>
      </c>
      <c r="BC87" s="136" t="s">
        <v>876</v>
      </c>
      <c r="BD87" s="136" t="s">
        <v>876</v>
      </c>
      <c r="BE87" s="136" t="s">
        <v>876</v>
      </c>
      <c r="BF87" s="136" t="s">
        <v>876</v>
      </c>
      <c r="BG87" s="136" t="s">
        <v>876</v>
      </c>
      <c r="BH87" s="91" t="s">
        <v>876</v>
      </c>
    </row>
    <row r="88" spans="1:60" hidden="1" x14ac:dyDescent="0.25">
      <c r="A88" s="77">
        <f>Ф12!A89</f>
        <v>0</v>
      </c>
      <c r="B88" s="85">
        <f>Ф12!B89</f>
        <v>0</v>
      </c>
      <c r="C88" s="91">
        <f>Ф12!C89</f>
        <v>0</v>
      </c>
      <c r="D88" s="91" t="s">
        <v>876</v>
      </c>
      <c r="E88" s="136" t="s">
        <v>876</v>
      </c>
      <c r="F88" s="136" t="s">
        <v>876</v>
      </c>
      <c r="G88" s="136" t="s">
        <v>876</v>
      </c>
      <c r="H88" s="136" t="s">
        <v>876</v>
      </c>
      <c r="I88" s="136" t="s">
        <v>876</v>
      </c>
      <c r="J88" s="136" t="s">
        <v>876</v>
      </c>
      <c r="K88" s="136" t="s">
        <v>876</v>
      </c>
      <c r="L88" s="136" t="s">
        <v>876</v>
      </c>
      <c r="M88" s="136" t="s">
        <v>876</v>
      </c>
      <c r="N88" s="136" t="s">
        <v>876</v>
      </c>
      <c r="O88" s="136" t="s">
        <v>876</v>
      </c>
      <c r="P88" s="136" t="s">
        <v>876</v>
      </c>
      <c r="Q88" s="136" t="s">
        <v>876</v>
      </c>
      <c r="R88" s="136" t="s">
        <v>876</v>
      </c>
      <c r="S88" s="136" t="s">
        <v>876</v>
      </c>
      <c r="T88" s="136" t="s">
        <v>876</v>
      </c>
      <c r="U88" s="136" t="s">
        <v>876</v>
      </c>
      <c r="V88" s="136" t="s">
        <v>876</v>
      </c>
      <c r="W88" s="136" t="s">
        <v>876</v>
      </c>
      <c r="X88" s="136" t="s">
        <v>876</v>
      </c>
      <c r="Y88" s="136" t="s">
        <v>876</v>
      </c>
      <c r="Z88" s="136" t="s">
        <v>876</v>
      </c>
      <c r="AA88" s="136" t="s">
        <v>876</v>
      </c>
      <c r="AB88" s="136" t="s">
        <v>876</v>
      </c>
      <c r="AC88" s="136" t="s">
        <v>876</v>
      </c>
      <c r="AD88" s="136" t="s">
        <v>876</v>
      </c>
      <c r="AE88" s="136" t="s">
        <v>876</v>
      </c>
      <c r="AF88" s="136" t="s">
        <v>876</v>
      </c>
      <c r="AG88" s="136" t="s">
        <v>876</v>
      </c>
      <c r="AH88" s="136" t="s">
        <v>876</v>
      </c>
      <c r="AI88" s="136" t="s">
        <v>876</v>
      </c>
      <c r="AJ88" s="136" t="s">
        <v>876</v>
      </c>
      <c r="AK88" s="136" t="s">
        <v>876</v>
      </c>
      <c r="AL88" s="136" t="s">
        <v>876</v>
      </c>
      <c r="AM88" s="136" t="s">
        <v>876</v>
      </c>
      <c r="AN88" s="136" t="s">
        <v>876</v>
      </c>
      <c r="AO88" s="136" t="s">
        <v>876</v>
      </c>
      <c r="AP88" s="136" t="s">
        <v>876</v>
      </c>
      <c r="AQ88" s="136" t="s">
        <v>876</v>
      </c>
      <c r="AR88" s="136" t="s">
        <v>876</v>
      </c>
      <c r="AS88" s="136" t="s">
        <v>876</v>
      </c>
      <c r="AT88" s="136" t="s">
        <v>876</v>
      </c>
      <c r="AU88" s="136" t="s">
        <v>876</v>
      </c>
      <c r="AV88" s="136" t="s">
        <v>876</v>
      </c>
      <c r="AW88" s="136" t="s">
        <v>876</v>
      </c>
      <c r="AX88" s="136" t="s">
        <v>876</v>
      </c>
      <c r="AY88" s="136" t="s">
        <v>876</v>
      </c>
      <c r="AZ88" s="136" t="s">
        <v>876</v>
      </c>
      <c r="BA88" s="136" t="s">
        <v>876</v>
      </c>
      <c r="BB88" s="136" t="s">
        <v>876</v>
      </c>
      <c r="BC88" s="136" t="s">
        <v>876</v>
      </c>
      <c r="BD88" s="136" t="s">
        <v>876</v>
      </c>
      <c r="BE88" s="136" t="s">
        <v>876</v>
      </c>
      <c r="BF88" s="136" t="s">
        <v>876</v>
      </c>
      <c r="BG88" s="136" t="s">
        <v>876</v>
      </c>
      <c r="BH88" s="91" t="s">
        <v>876</v>
      </c>
    </row>
    <row r="89" spans="1:60" ht="25.5" hidden="1" x14ac:dyDescent="0.25">
      <c r="A89" s="73" t="str">
        <f>Ф12!A90</f>
        <v>1.2.3.2</v>
      </c>
      <c r="B89" s="153" t="str">
        <f>Ф12!B90</f>
        <v>«Установка приборов учета, класс напряжения 6 (10) кВ, всего, в том числе:»</v>
      </c>
      <c r="C89" s="81">
        <f>Ф12!C90</f>
        <v>0</v>
      </c>
      <c r="D89" s="90" t="s">
        <v>876</v>
      </c>
      <c r="E89" s="152" t="s">
        <v>876</v>
      </c>
      <c r="F89" s="152" t="s">
        <v>876</v>
      </c>
      <c r="G89" s="152" t="s">
        <v>876</v>
      </c>
      <c r="H89" s="152" t="s">
        <v>876</v>
      </c>
      <c r="I89" s="152" t="s">
        <v>876</v>
      </c>
      <c r="J89" s="152" t="s">
        <v>876</v>
      </c>
      <c r="K89" s="152" t="s">
        <v>876</v>
      </c>
      <c r="L89" s="152" t="s">
        <v>876</v>
      </c>
      <c r="M89" s="152" t="s">
        <v>876</v>
      </c>
      <c r="N89" s="152" t="s">
        <v>876</v>
      </c>
      <c r="O89" s="152" t="s">
        <v>876</v>
      </c>
      <c r="P89" s="152" t="s">
        <v>876</v>
      </c>
      <c r="Q89" s="152" t="s">
        <v>876</v>
      </c>
      <c r="R89" s="152" t="s">
        <v>876</v>
      </c>
      <c r="S89" s="152" t="s">
        <v>876</v>
      </c>
      <c r="T89" s="152" t="s">
        <v>876</v>
      </c>
      <c r="U89" s="152" t="s">
        <v>876</v>
      </c>
      <c r="V89" s="152" t="s">
        <v>876</v>
      </c>
      <c r="W89" s="152" t="s">
        <v>876</v>
      </c>
      <c r="X89" s="152" t="s">
        <v>876</v>
      </c>
      <c r="Y89" s="152" t="s">
        <v>876</v>
      </c>
      <c r="Z89" s="152" t="s">
        <v>876</v>
      </c>
      <c r="AA89" s="152" t="s">
        <v>876</v>
      </c>
      <c r="AB89" s="152" t="s">
        <v>876</v>
      </c>
      <c r="AC89" s="152" t="s">
        <v>876</v>
      </c>
      <c r="AD89" s="152" t="s">
        <v>876</v>
      </c>
      <c r="AE89" s="152" t="s">
        <v>876</v>
      </c>
      <c r="AF89" s="152" t="s">
        <v>876</v>
      </c>
      <c r="AG89" s="152" t="s">
        <v>876</v>
      </c>
      <c r="AH89" s="152" t="s">
        <v>876</v>
      </c>
      <c r="AI89" s="152" t="s">
        <v>876</v>
      </c>
      <c r="AJ89" s="152" t="s">
        <v>876</v>
      </c>
      <c r="AK89" s="152" t="s">
        <v>876</v>
      </c>
      <c r="AL89" s="152" t="s">
        <v>876</v>
      </c>
      <c r="AM89" s="152" t="s">
        <v>876</v>
      </c>
      <c r="AN89" s="152" t="s">
        <v>876</v>
      </c>
      <c r="AO89" s="152" t="s">
        <v>876</v>
      </c>
      <c r="AP89" s="152" t="s">
        <v>876</v>
      </c>
      <c r="AQ89" s="152" t="s">
        <v>876</v>
      </c>
      <c r="AR89" s="152" t="s">
        <v>876</v>
      </c>
      <c r="AS89" s="152" t="s">
        <v>876</v>
      </c>
      <c r="AT89" s="152" t="s">
        <v>876</v>
      </c>
      <c r="AU89" s="152" t="s">
        <v>876</v>
      </c>
      <c r="AV89" s="152" t="s">
        <v>876</v>
      </c>
      <c r="AW89" s="152" t="s">
        <v>876</v>
      </c>
      <c r="AX89" s="152" t="s">
        <v>876</v>
      </c>
      <c r="AY89" s="152" t="s">
        <v>876</v>
      </c>
      <c r="AZ89" s="152" t="s">
        <v>876</v>
      </c>
      <c r="BA89" s="152" t="s">
        <v>876</v>
      </c>
      <c r="BB89" s="152" t="s">
        <v>876</v>
      </c>
      <c r="BC89" s="152" t="s">
        <v>876</v>
      </c>
      <c r="BD89" s="152" t="s">
        <v>876</v>
      </c>
      <c r="BE89" s="152" t="s">
        <v>876</v>
      </c>
      <c r="BF89" s="152" t="s">
        <v>876</v>
      </c>
      <c r="BG89" s="152" t="s">
        <v>876</v>
      </c>
      <c r="BH89" s="90" t="s">
        <v>876</v>
      </c>
    </row>
    <row r="90" spans="1:60" ht="25.5" hidden="1" x14ac:dyDescent="0.25">
      <c r="A90" s="73" t="str">
        <f>Ф12!A91</f>
        <v>1.2.3.3</v>
      </c>
      <c r="B90" s="153" t="str">
        <f>Ф12!B91</f>
        <v>«Установка приборов учета, класс напряжения 35 кВ, всего, в том числе:»</v>
      </c>
      <c r="C90" s="81">
        <f>Ф12!C91</f>
        <v>0</v>
      </c>
      <c r="D90" s="90" t="s">
        <v>876</v>
      </c>
      <c r="E90" s="152" t="s">
        <v>876</v>
      </c>
      <c r="F90" s="152" t="s">
        <v>876</v>
      </c>
      <c r="G90" s="152" t="s">
        <v>876</v>
      </c>
      <c r="H90" s="152" t="s">
        <v>876</v>
      </c>
      <c r="I90" s="152" t="s">
        <v>876</v>
      </c>
      <c r="J90" s="152" t="s">
        <v>876</v>
      </c>
      <c r="K90" s="152" t="s">
        <v>876</v>
      </c>
      <c r="L90" s="152" t="s">
        <v>876</v>
      </c>
      <c r="M90" s="152" t="s">
        <v>876</v>
      </c>
      <c r="N90" s="152" t="s">
        <v>876</v>
      </c>
      <c r="O90" s="152" t="s">
        <v>876</v>
      </c>
      <c r="P90" s="152" t="s">
        <v>876</v>
      </c>
      <c r="Q90" s="152" t="s">
        <v>876</v>
      </c>
      <c r="R90" s="152" t="s">
        <v>876</v>
      </c>
      <c r="S90" s="152" t="s">
        <v>876</v>
      </c>
      <c r="T90" s="152" t="s">
        <v>876</v>
      </c>
      <c r="U90" s="152" t="s">
        <v>876</v>
      </c>
      <c r="V90" s="152" t="s">
        <v>876</v>
      </c>
      <c r="W90" s="152" t="s">
        <v>876</v>
      </c>
      <c r="X90" s="152" t="s">
        <v>876</v>
      </c>
      <c r="Y90" s="152" t="s">
        <v>876</v>
      </c>
      <c r="Z90" s="152" t="s">
        <v>876</v>
      </c>
      <c r="AA90" s="152" t="s">
        <v>876</v>
      </c>
      <c r="AB90" s="152" t="s">
        <v>876</v>
      </c>
      <c r="AC90" s="152" t="s">
        <v>876</v>
      </c>
      <c r="AD90" s="152" t="s">
        <v>876</v>
      </c>
      <c r="AE90" s="152" t="s">
        <v>876</v>
      </c>
      <c r="AF90" s="152" t="s">
        <v>876</v>
      </c>
      <c r="AG90" s="152" t="s">
        <v>876</v>
      </c>
      <c r="AH90" s="152" t="s">
        <v>876</v>
      </c>
      <c r="AI90" s="152" t="s">
        <v>876</v>
      </c>
      <c r="AJ90" s="152" t="s">
        <v>876</v>
      </c>
      <c r="AK90" s="152" t="s">
        <v>876</v>
      </c>
      <c r="AL90" s="152" t="s">
        <v>876</v>
      </c>
      <c r="AM90" s="152" t="s">
        <v>876</v>
      </c>
      <c r="AN90" s="152" t="s">
        <v>876</v>
      </c>
      <c r="AO90" s="152" t="s">
        <v>876</v>
      </c>
      <c r="AP90" s="152" t="s">
        <v>876</v>
      </c>
      <c r="AQ90" s="152" t="s">
        <v>876</v>
      </c>
      <c r="AR90" s="152" t="s">
        <v>876</v>
      </c>
      <c r="AS90" s="152" t="s">
        <v>876</v>
      </c>
      <c r="AT90" s="152" t="s">
        <v>876</v>
      </c>
      <c r="AU90" s="152" t="s">
        <v>876</v>
      </c>
      <c r="AV90" s="152" t="s">
        <v>876</v>
      </c>
      <c r="AW90" s="152" t="s">
        <v>876</v>
      </c>
      <c r="AX90" s="152" t="s">
        <v>876</v>
      </c>
      <c r="AY90" s="152" t="s">
        <v>876</v>
      </c>
      <c r="AZ90" s="152" t="s">
        <v>876</v>
      </c>
      <c r="BA90" s="152" t="s">
        <v>876</v>
      </c>
      <c r="BB90" s="152" t="s">
        <v>876</v>
      </c>
      <c r="BC90" s="152" t="s">
        <v>876</v>
      </c>
      <c r="BD90" s="152" t="s">
        <v>876</v>
      </c>
      <c r="BE90" s="152" t="s">
        <v>876</v>
      </c>
      <c r="BF90" s="152" t="s">
        <v>876</v>
      </c>
      <c r="BG90" s="152" t="s">
        <v>876</v>
      </c>
      <c r="BH90" s="90" t="s">
        <v>876</v>
      </c>
    </row>
    <row r="91" spans="1:60" ht="38.25" hidden="1" x14ac:dyDescent="0.25">
      <c r="A91" s="73" t="str">
        <f>Ф12!A92</f>
        <v>1.2.3.4</v>
      </c>
      <c r="B91" s="153" t="str">
        <f>Ф12!B92</f>
        <v>«Установка приборов учета, класс напряжения 110 кВ и выше, всего, в том числе:»</v>
      </c>
      <c r="C91" s="81">
        <f>Ф12!C92</f>
        <v>0</v>
      </c>
      <c r="D91" s="96" t="s">
        <v>876</v>
      </c>
      <c r="E91" s="140" t="s">
        <v>876</v>
      </c>
      <c r="F91" s="140" t="s">
        <v>876</v>
      </c>
      <c r="G91" s="140" t="s">
        <v>876</v>
      </c>
      <c r="H91" s="140" t="s">
        <v>876</v>
      </c>
      <c r="I91" s="140" t="s">
        <v>876</v>
      </c>
      <c r="J91" s="140" t="s">
        <v>876</v>
      </c>
      <c r="K91" s="140" t="s">
        <v>876</v>
      </c>
      <c r="L91" s="140" t="s">
        <v>876</v>
      </c>
      <c r="M91" s="140" t="s">
        <v>876</v>
      </c>
      <c r="N91" s="140" t="s">
        <v>876</v>
      </c>
      <c r="O91" s="140" t="s">
        <v>876</v>
      </c>
      <c r="P91" s="140" t="s">
        <v>876</v>
      </c>
      <c r="Q91" s="140" t="s">
        <v>876</v>
      </c>
      <c r="R91" s="140" t="s">
        <v>876</v>
      </c>
      <c r="S91" s="140" t="s">
        <v>876</v>
      </c>
      <c r="T91" s="140" t="s">
        <v>876</v>
      </c>
      <c r="U91" s="140" t="s">
        <v>876</v>
      </c>
      <c r="V91" s="140" t="s">
        <v>876</v>
      </c>
      <c r="W91" s="140" t="s">
        <v>876</v>
      </c>
      <c r="X91" s="140" t="s">
        <v>876</v>
      </c>
      <c r="Y91" s="140" t="s">
        <v>876</v>
      </c>
      <c r="Z91" s="140" t="s">
        <v>876</v>
      </c>
      <c r="AA91" s="140" t="s">
        <v>876</v>
      </c>
      <c r="AB91" s="140" t="s">
        <v>876</v>
      </c>
      <c r="AC91" s="140" t="s">
        <v>876</v>
      </c>
      <c r="AD91" s="140" t="s">
        <v>876</v>
      </c>
      <c r="AE91" s="140" t="s">
        <v>876</v>
      </c>
      <c r="AF91" s="140" t="s">
        <v>876</v>
      </c>
      <c r="AG91" s="140" t="s">
        <v>876</v>
      </c>
      <c r="AH91" s="140" t="s">
        <v>876</v>
      </c>
      <c r="AI91" s="140" t="s">
        <v>876</v>
      </c>
      <c r="AJ91" s="140" t="s">
        <v>876</v>
      </c>
      <c r="AK91" s="140" t="s">
        <v>876</v>
      </c>
      <c r="AL91" s="140" t="s">
        <v>876</v>
      </c>
      <c r="AM91" s="140" t="s">
        <v>876</v>
      </c>
      <c r="AN91" s="140" t="s">
        <v>876</v>
      </c>
      <c r="AO91" s="140" t="s">
        <v>876</v>
      </c>
      <c r="AP91" s="140" t="s">
        <v>876</v>
      </c>
      <c r="AQ91" s="140" t="s">
        <v>876</v>
      </c>
      <c r="AR91" s="140" t="s">
        <v>876</v>
      </c>
      <c r="AS91" s="140" t="s">
        <v>876</v>
      </c>
      <c r="AT91" s="140" t="s">
        <v>876</v>
      </c>
      <c r="AU91" s="140" t="s">
        <v>876</v>
      </c>
      <c r="AV91" s="140" t="s">
        <v>876</v>
      </c>
      <c r="AW91" s="140" t="s">
        <v>876</v>
      </c>
      <c r="AX91" s="140" t="s">
        <v>876</v>
      </c>
      <c r="AY91" s="140" t="s">
        <v>876</v>
      </c>
      <c r="AZ91" s="140" t="s">
        <v>876</v>
      </c>
      <c r="BA91" s="140" t="s">
        <v>876</v>
      </c>
      <c r="BB91" s="140" t="s">
        <v>876</v>
      </c>
      <c r="BC91" s="140" t="s">
        <v>876</v>
      </c>
      <c r="BD91" s="140" t="s">
        <v>876</v>
      </c>
      <c r="BE91" s="140" t="s">
        <v>876</v>
      </c>
      <c r="BF91" s="140" t="s">
        <v>876</v>
      </c>
      <c r="BG91" s="140" t="s">
        <v>876</v>
      </c>
      <c r="BH91" s="96" t="s">
        <v>876</v>
      </c>
    </row>
    <row r="92" spans="1:60" ht="25.5" hidden="1" x14ac:dyDescent="0.25">
      <c r="A92" s="73" t="s">
        <v>494</v>
      </c>
      <c r="B92" s="81" t="s">
        <v>896</v>
      </c>
      <c r="C92" s="90">
        <v>0</v>
      </c>
      <c r="D92" s="90" t="s">
        <v>876</v>
      </c>
      <c r="E92" s="152" t="s">
        <v>876</v>
      </c>
      <c r="F92" s="152" t="s">
        <v>876</v>
      </c>
      <c r="G92" s="152" t="s">
        <v>876</v>
      </c>
      <c r="H92" s="152" t="s">
        <v>876</v>
      </c>
      <c r="I92" s="152" t="s">
        <v>876</v>
      </c>
      <c r="J92" s="152" t="s">
        <v>876</v>
      </c>
      <c r="K92" s="152" t="s">
        <v>876</v>
      </c>
      <c r="L92" s="152" t="s">
        <v>876</v>
      </c>
      <c r="M92" s="152" t="s">
        <v>876</v>
      </c>
      <c r="N92" s="152" t="s">
        <v>876</v>
      </c>
      <c r="O92" s="152" t="s">
        <v>876</v>
      </c>
      <c r="P92" s="152" t="s">
        <v>876</v>
      </c>
      <c r="Q92" s="152" t="s">
        <v>876</v>
      </c>
      <c r="R92" s="152" t="s">
        <v>876</v>
      </c>
      <c r="S92" s="152" t="s">
        <v>876</v>
      </c>
      <c r="T92" s="152" t="s">
        <v>876</v>
      </c>
      <c r="U92" s="152" t="s">
        <v>876</v>
      </c>
      <c r="V92" s="152" t="s">
        <v>876</v>
      </c>
      <c r="W92" s="152" t="s">
        <v>876</v>
      </c>
      <c r="X92" s="152" t="s">
        <v>876</v>
      </c>
      <c r="Y92" s="152" t="s">
        <v>876</v>
      </c>
      <c r="Z92" s="152" t="s">
        <v>876</v>
      </c>
      <c r="AA92" s="152" t="s">
        <v>876</v>
      </c>
      <c r="AB92" s="152" t="s">
        <v>876</v>
      </c>
      <c r="AC92" s="152" t="s">
        <v>876</v>
      </c>
      <c r="AD92" s="152" t="s">
        <v>876</v>
      </c>
      <c r="AE92" s="152" t="s">
        <v>876</v>
      </c>
      <c r="AF92" s="152" t="s">
        <v>876</v>
      </c>
      <c r="AG92" s="152" t="s">
        <v>876</v>
      </c>
      <c r="AH92" s="152" t="s">
        <v>876</v>
      </c>
      <c r="AI92" s="152" t="s">
        <v>876</v>
      </c>
      <c r="AJ92" s="152" t="s">
        <v>876</v>
      </c>
      <c r="AK92" s="152" t="s">
        <v>876</v>
      </c>
      <c r="AL92" s="152" t="s">
        <v>876</v>
      </c>
      <c r="AM92" s="152" t="s">
        <v>876</v>
      </c>
      <c r="AN92" s="152" t="s">
        <v>876</v>
      </c>
      <c r="AO92" s="152" t="s">
        <v>876</v>
      </c>
      <c r="AP92" s="152" t="s">
        <v>876</v>
      </c>
      <c r="AQ92" s="152" t="s">
        <v>876</v>
      </c>
      <c r="AR92" s="152" t="s">
        <v>876</v>
      </c>
      <c r="AS92" s="152" t="s">
        <v>876</v>
      </c>
      <c r="AT92" s="152" t="s">
        <v>876</v>
      </c>
      <c r="AU92" s="152" t="s">
        <v>876</v>
      </c>
      <c r="AV92" s="152" t="s">
        <v>876</v>
      </c>
      <c r="AW92" s="152" t="s">
        <v>876</v>
      </c>
      <c r="AX92" s="152" t="s">
        <v>876</v>
      </c>
      <c r="AY92" s="152" t="s">
        <v>876</v>
      </c>
      <c r="AZ92" s="152" t="s">
        <v>876</v>
      </c>
      <c r="BA92" s="152" t="s">
        <v>876</v>
      </c>
      <c r="BB92" s="152" t="s">
        <v>876</v>
      </c>
      <c r="BC92" s="152" t="s">
        <v>876</v>
      </c>
      <c r="BD92" s="152" t="s">
        <v>876</v>
      </c>
      <c r="BE92" s="152" t="s">
        <v>876</v>
      </c>
      <c r="BF92" s="152" t="s">
        <v>876</v>
      </c>
      <c r="BG92" s="152" t="s">
        <v>876</v>
      </c>
      <c r="BH92" s="90" t="s">
        <v>876</v>
      </c>
    </row>
    <row r="93" spans="1:60" ht="25.5" hidden="1" x14ac:dyDescent="0.25">
      <c r="A93" s="73" t="s">
        <v>495</v>
      </c>
      <c r="B93" s="81" t="s">
        <v>897</v>
      </c>
      <c r="C93" s="90">
        <v>0</v>
      </c>
      <c r="D93" s="90" t="s">
        <v>876</v>
      </c>
      <c r="E93" s="152" t="s">
        <v>876</v>
      </c>
      <c r="F93" s="152" t="s">
        <v>876</v>
      </c>
      <c r="G93" s="152" t="s">
        <v>876</v>
      </c>
      <c r="H93" s="152" t="s">
        <v>876</v>
      </c>
      <c r="I93" s="152" t="s">
        <v>876</v>
      </c>
      <c r="J93" s="152" t="s">
        <v>876</v>
      </c>
      <c r="K93" s="152" t="s">
        <v>876</v>
      </c>
      <c r="L93" s="152" t="s">
        <v>876</v>
      </c>
      <c r="M93" s="152" t="s">
        <v>876</v>
      </c>
      <c r="N93" s="152" t="s">
        <v>876</v>
      </c>
      <c r="O93" s="152" t="s">
        <v>876</v>
      </c>
      <c r="P93" s="152" t="s">
        <v>876</v>
      </c>
      <c r="Q93" s="152" t="s">
        <v>876</v>
      </c>
      <c r="R93" s="152" t="s">
        <v>876</v>
      </c>
      <c r="S93" s="152" t="s">
        <v>876</v>
      </c>
      <c r="T93" s="152" t="s">
        <v>876</v>
      </c>
      <c r="U93" s="152" t="s">
        <v>876</v>
      </c>
      <c r="V93" s="152" t="s">
        <v>876</v>
      </c>
      <c r="W93" s="152" t="s">
        <v>876</v>
      </c>
      <c r="X93" s="152" t="s">
        <v>876</v>
      </c>
      <c r="Y93" s="152" t="s">
        <v>876</v>
      </c>
      <c r="Z93" s="152" t="s">
        <v>876</v>
      </c>
      <c r="AA93" s="152" t="s">
        <v>876</v>
      </c>
      <c r="AB93" s="152" t="s">
        <v>876</v>
      </c>
      <c r="AC93" s="152" t="s">
        <v>876</v>
      </c>
      <c r="AD93" s="152" t="s">
        <v>876</v>
      </c>
      <c r="AE93" s="152" t="s">
        <v>876</v>
      </c>
      <c r="AF93" s="152" t="s">
        <v>876</v>
      </c>
      <c r="AG93" s="152" t="s">
        <v>876</v>
      </c>
      <c r="AH93" s="152" t="s">
        <v>876</v>
      </c>
      <c r="AI93" s="152" t="s">
        <v>876</v>
      </c>
      <c r="AJ93" s="152" t="s">
        <v>876</v>
      </c>
      <c r="AK93" s="152" t="s">
        <v>876</v>
      </c>
      <c r="AL93" s="152" t="s">
        <v>876</v>
      </c>
      <c r="AM93" s="152" t="s">
        <v>876</v>
      </c>
      <c r="AN93" s="152" t="s">
        <v>876</v>
      </c>
      <c r="AO93" s="152" t="s">
        <v>876</v>
      </c>
      <c r="AP93" s="152" t="s">
        <v>876</v>
      </c>
      <c r="AQ93" s="152" t="s">
        <v>876</v>
      </c>
      <c r="AR93" s="152" t="s">
        <v>876</v>
      </c>
      <c r="AS93" s="152" t="s">
        <v>876</v>
      </c>
      <c r="AT93" s="152" t="s">
        <v>876</v>
      </c>
      <c r="AU93" s="152" t="s">
        <v>876</v>
      </c>
      <c r="AV93" s="152" t="s">
        <v>876</v>
      </c>
      <c r="AW93" s="152" t="s">
        <v>876</v>
      </c>
      <c r="AX93" s="152" t="s">
        <v>876</v>
      </c>
      <c r="AY93" s="152" t="s">
        <v>876</v>
      </c>
      <c r="AZ93" s="152" t="s">
        <v>876</v>
      </c>
      <c r="BA93" s="152" t="s">
        <v>876</v>
      </c>
      <c r="BB93" s="152" t="s">
        <v>876</v>
      </c>
      <c r="BC93" s="152" t="s">
        <v>876</v>
      </c>
      <c r="BD93" s="152" t="s">
        <v>876</v>
      </c>
      <c r="BE93" s="152" t="s">
        <v>876</v>
      </c>
      <c r="BF93" s="152" t="s">
        <v>876</v>
      </c>
      <c r="BG93" s="152" t="s">
        <v>876</v>
      </c>
      <c r="BH93" s="90" t="s">
        <v>876</v>
      </c>
    </row>
    <row r="94" spans="1:60" ht="38.25" hidden="1" x14ac:dyDescent="0.25">
      <c r="A94" s="73" t="s">
        <v>496</v>
      </c>
      <c r="B94" s="81" t="s">
        <v>898</v>
      </c>
      <c r="C94" s="90">
        <v>0</v>
      </c>
      <c r="D94" s="90" t="s">
        <v>876</v>
      </c>
      <c r="E94" s="152" t="s">
        <v>876</v>
      </c>
      <c r="F94" s="152" t="s">
        <v>876</v>
      </c>
      <c r="G94" s="152" t="s">
        <v>876</v>
      </c>
      <c r="H94" s="152" t="s">
        <v>876</v>
      </c>
      <c r="I94" s="152" t="s">
        <v>876</v>
      </c>
      <c r="J94" s="152" t="s">
        <v>876</v>
      </c>
      <c r="K94" s="152" t="s">
        <v>876</v>
      </c>
      <c r="L94" s="152" t="s">
        <v>876</v>
      </c>
      <c r="M94" s="152" t="s">
        <v>876</v>
      </c>
      <c r="N94" s="152" t="s">
        <v>876</v>
      </c>
      <c r="O94" s="152" t="s">
        <v>876</v>
      </c>
      <c r="P94" s="152" t="s">
        <v>876</v>
      </c>
      <c r="Q94" s="152" t="s">
        <v>876</v>
      </c>
      <c r="R94" s="152" t="s">
        <v>876</v>
      </c>
      <c r="S94" s="152" t="s">
        <v>876</v>
      </c>
      <c r="T94" s="152" t="s">
        <v>876</v>
      </c>
      <c r="U94" s="152" t="s">
        <v>876</v>
      </c>
      <c r="V94" s="152" t="s">
        <v>876</v>
      </c>
      <c r="W94" s="152" t="s">
        <v>876</v>
      </c>
      <c r="X94" s="152" t="s">
        <v>876</v>
      </c>
      <c r="Y94" s="152" t="s">
        <v>876</v>
      </c>
      <c r="Z94" s="152" t="s">
        <v>876</v>
      </c>
      <c r="AA94" s="152" t="s">
        <v>876</v>
      </c>
      <c r="AB94" s="152" t="s">
        <v>876</v>
      </c>
      <c r="AC94" s="152" t="s">
        <v>876</v>
      </c>
      <c r="AD94" s="152" t="s">
        <v>876</v>
      </c>
      <c r="AE94" s="152" t="s">
        <v>876</v>
      </c>
      <c r="AF94" s="152" t="s">
        <v>876</v>
      </c>
      <c r="AG94" s="152" t="s">
        <v>876</v>
      </c>
      <c r="AH94" s="152" t="s">
        <v>876</v>
      </c>
      <c r="AI94" s="152" t="s">
        <v>876</v>
      </c>
      <c r="AJ94" s="152" t="s">
        <v>876</v>
      </c>
      <c r="AK94" s="152" t="s">
        <v>876</v>
      </c>
      <c r="AL94" s="152" t="s">
        <v>876</v>
      </c>
      <c r="AM94" s="152" t="s">
        <v>876</v>
      </c>
      <c r="AN94" s="152" t="s">
        <v>876</v>
      </c>
      <c r="AO94" s="152" t="s">
        <v>876</v>
      </c>
      <c r="AP94" s="152" t="s">
        <v>876</v>
      </c>
      <c r="AQ94" s="152" t="s">
        <v>876</v>
      </c>
      <c r="AR94" s="152" t="s">
        <v>876</v>
      </c>
      <c r="AS94" s="152" t="s">
        <v>876</v>
      </c>
      <c r="AT94" s="152" t="s">
        <v>876</v>
      </c>
      <c r="AU94" s="152" t="s">
        <v>876</v>
      </c>
      <c r="AV94" s="152" t="s">
        <v>876</v>
      </c>
      <c r="AW94" s="152" t="s">
        <v>876</v>
      </c>
      <c r="AX94" s="152" t="s">
        <v>876</v>
      </c>
      <c r="AY94" s="152" t="s">
        <v>876</v>
      </c>
      <c r="AZ94" s="152" t="s">
        <v>876</v>
      </c>
      <c r="BA94" s="152" t="s">
        <v>876</v>
      </c>
      <c r="BB94" s="152" t="s">
        <v>876</v>
      </c>
      <c r="BC94" s="152" t="s">
        <v>876</v>
      </c>
      <c r="BD94" s="152" t="s">
        <v>876</v>
      </c>
      <c r="BE94" s="152" t="s">
        <v>876</v>
      </c>
      <c r="BF94" s="152" t="s">
        <v>876</v>
      </c>
      <c r="BG94" s="152" t="s">
        <v>876</v>
      </c>
      <c r="BH94" s="90" t="s">
        <v>876</v>
      </c>
    </row>
    <row r="95" spans="1:60" ht="38.25" hidden="1" x14ac:dyDescent="0.25">
      <c r="A95" s="73" t="s">
        <v>497</v>
      </c>
      <c r="B95" s="81" t="s">
        <v>899</v>
      </c>
      <c r="C95" s="90">
        <v>0</v>
      </c>
      <c r="D95" s="90" t="s">
        <v>876</v>
      </c>
      <c r="E95" s="152" t="s">
        <v>876</v>
      </c>
      <c r="F95" s="152" t="s">
        <v>876</v>
      </c>
      <c r="G95" s="152" t="s">
        <v>876</v>
      </c>
      <c r="H95" s="152" t="s">
        <v>876</v>
      </c>
      <c r="I95" s="152" t="s">
        <v>876</v>
      </c>
      <c r="J95" s="152" t="s">
        <v>876</v>
      </c>
      <c r="K95" s="152" t="s">
        <v>876</v>
      </c>
      <c r="L95" s="152" t="s">
        <v>876</v>
      </c>
      <c r="M95" s="152" t="s">
        <v>876</v>
      </c>
      <c r="N95" s="152" t="s">
        <v>876</v>
      </c>
      <c r="O95" s="152" t="s">
        <v>876</v>
      </c>
      <c r="P95" s="152" t="s">
        <v>876</v>
      </c>
      <c r="Q95" s="152" t="s">
        <v>876</v>
      </c>
      <c r="R95" s="152" t="s">
        <v>876</v>
      </c>
      <c r="S95" s="152" t="s">
        <v>876</v>
      </c>
      <c r="T95" s="152" t="s">
        <v>876</v>
      </c>
      <c r="U95" s="152" t="s">
        <v>876</v>
      </c>
      <c r="V95" s="152" t="s">
        <v>876</v>
      </c>
      <c r="W95" s="152" t="s">
        <v>876</v>
      </c>
      <c r="X95" s="152" t="s">
        <v>876</v>
      </c>
      <c r="Y95" s="152" t="s">
        <v>876</v>
      </c>
      <c r="Z95" s="152" t="s">
        <v>876</v>
      </c>
      <c r="AA95" s="152" t="s">
        <v>876</v>
      </c>
      <c r="AB95" s="152" t="s">
        <v>876</v>
      </c>
      <c r="AC95" s="152" t="s">
        <v>876</v>
      </c>
      <c r="AD95" s="152" t="s">
        <v>876</v>
      </c>
      <c r="AE95" s="152" t="s">
        <v>876</v>
      </c>
      <c r="AF95" s="152" t="s">
        <v>876</v>
      </c>
      <c r="AG95" s="152" t="s">
        <v>876</v>
      </c>
      <c r="AH95" s="152" t="s">
        <v>876</v>
      </c>
      <c r="AI95" s="152" t="s">
        <v>876</v>
      </c>
      <c r="AJ95" s="152" t="s">
        <v>876</v>
      </c>
      <c r="AK95" s="152" t="s">
        <v>876</v>
      </c>
      <c r="AL95" s="152" t="s">
        <v>876</v>
      </c>
      <c r="AM95" s="152" t="s">
        <v>876</v>
      </c>
      <c r="AN95" s="152" t="s">
        <v>876</v>
      </c>
      <c r="AO95" s="152" t="s">
        <v>876</v>
      </c>
      <c r="AP95" s="152" t="s">
        <v>876</v>
      </c>
      <c r="AQ95" s="152" t="s">
        <v>876</v>
      </c>
      <c r="AR95" s="152" t="s">
        <v>876</v>
      </c>
      <c r="AS95" s="152" t="s">
        <v>876</v>
      </c>
      <c r="AT95" s="152" t="s">
        <v>876</v>
      </c>
      <c r="AU95" s="152" t="s">
        <v>876</v>
      </c>
      <c r="AV95" s="152" t="s">
        <v>876</v>
      </c>
      <c r="AW95" s="152" t="s">
        <v>876</v>
      </c>
      <c r="AX95" s="152" t="s">
        <v>876</v>
      </c>
      <c r="AY95" s="152" t="s">
        <v>876</v>
      </c>
      <c r="AZ95" s="152" t="s">
        <v>876</v>
      </c>
      <c r="BA95" s="152" t="s">
        <v>876</v>
      </c>
      <c r="BB95" s="152" t="s">
        <v>876</v>
      </c>
      <c r="BC95" s="152" t="s">
        <v>876</v>
      </c>
      <c r="BD95" s="152" t="s">
        <v>876</v>
      </c>
      <c r="BE95" s="152" t="s">
        <v>876</v>
      </c>
      <c r="BF95" s="152" t="s">
        <v>876</v>
      </c>
      <c r="BG95" s="152" t="s">
        <v>876</v>
      </c>
      <c r="BH95" s="90" t="s">
        <v>876</v>
      </c>
    </row>
    <row r="96" spans="1:60" ht="38.25" hidden="1" x14ac:dyDescent="0.25">
      <c r="A96" s="73" t="s">
        <v>498</v>
      </c>
      <c r="B96" s="81" t="s">
        <v>900</v>
      </c>
      <c r="C96" s="90">
        <v>0</v>
      </c>
      <c r="D96" s="90" t="s">
        <v>876</v>
      </c>
      <c r="E96" s="152" t="s">
        <v>876</v>
      </c>
      <c r="F96" s="152" t="s">
        <v>876</v>
      </c>
      <c r="G96" s="152" t="s">
        <v>876</v>
      </c>
      <c r="H96" s="152" t="s">
        <v>876</v>
      </c>
      <c r="I96" s="152" t="s">
        <v>876</v>
      </c>
      <c r="J96" s="152" t="s">
        <v>876</v>
      </c>
      <c r="K96" s="152" t="s">
        <v>876</v>
      </c>
      <c r="L96" s="152" t="s">
        <v>876</v>
      </c>
      <c r="M96" s="152" t="s">
        <v>876</v>
      </c>
      <c r="N96" s="152" t="s">
        <v>876</v>
      </c>
      <c r="O96" s="152" t="s">
        <v>876</v>
      </c>
      <c r="P96" s="152" t="s">
        <v>876</v>
      </c>
      <c r="Q96" s="152" t="s">
        <v>876</v>
      </c>
      <c r="R96" s="152" t="s">
        <v>876</v>
      </c>
      <c r="S96" s="152" t="s">
        <v>876</v>
      </c>
      <c r="T96" s="152" t="s">
        <v>876</v>
      </c>
      <c r="U96" s="152" t="s">
        <v>876</v>
      </c>
      <c r="V96" s="152" t="s">
        <v>876</v>
      </c>
      <c r="W96" s="152" t="s">
        <v>876</v>
      </c>
      <c r="X96" s="152" t="s">
        <v>876</v>
      </c>
      <c r="Y96" s="152" t="s">
        <v>876</v>
      </c>
      <c r="Z96" s="152" t="s">
        <v>876</v>
      </c>
      <c r="AA96" s="152" t="s">
        <v>876</v>
      </c>
      <c r="AB96" s="152" t="s">
        <v>876</v>
      </c>
      <c r="AC96" s="152" t="s">
        <v>876</v>
      </c>
      <c r="AD96" s="152" t="s">
        <v>876</v>
      </c>
      <c r="AE96" s="152" t="s">
        <v>876</v>
      </c>
      <c r="AF96" s="152" t="s">
        <v>876</v>
      </c>
      <c r="AG96" s="152" t="s">
        <v>876</v>
      </c>
      <c r="AH96" s="152" t="s">
        <v>876</v>
      </c>
      <c r="AI96" s="152" t="s">
        <v>876</v>
      </c>
      <c r="AJ96" s="152" t="s">
        <v>876</v>
      </c>
      <c r="AK96" s="152" t="s">
        <v>876</v>
      </c>
      <c r="AL96" s="152" t="s">
        <v>876</v>
      </c>
      <c r="AM96" s="152" t="s">
        <v>876</v>
      </c>
      <c r="AN96" s="152" t="s">
        <v>876</v>
      </c>
      <c r="AO96" s="152" t="s">
        <v>876</v>
      </c>
      <c r="AP96" s="152" t="s">
        <v>876</v>
      </c>
      <c r="AQ96" s="152" t="s">
        <v>876</v>
      </c>
      <c r="AR96" s="152" t="s">
        <v>876</v>
      </c>
      <c r="AS96" s="152" t="s">
        <v>876</v>
      </c>
      <c r="AT96" s="152" t="s">
        <v>876</v>
      </c>
      <c r="AU96" s="152" t="s">
        <v>876</v>
      </c>
      <c r="AV96" s="152" t="s">
        <v>876</v>
      </c>
      <c r="AW96" s="152" t="s">
        <v>876</v>
      </c>
      <c r="AX96" s="152" t="s">
        <v>876</v>
      </c>
      <c r="AY96" s="152" t="s">
        <v>876</v>
      </c>
      <c r="AZ96" s="152" t="s">
        <v>876</v>
      </c>
      <c r="BA96" s="152" t="s">
        <v>876</v>
      </c>
      <c r="BB96" s="152" t="s">
        <v>876</v>
      </c>
      <c r="BC96" s="152" t="s">
        <v>876</v>
      </c>
      <c r="BD96" s="152" t="s">
        <v>876</v>
      </c>
      <c r="BE96" s="152" t="s">
        <v>876</v>
      </c>
      <c r="BF96" s="152" t="s">
        <v>876</v>
      </c>
      <c r="BG96" s="152" t="s">
        <v>876</v>
      </c>
      <c r="BH96" s="90" t="s">
        <v>876</v>
      </c>
    </row>
    <row r="97" spans="1:60" ht="38.25" hidden="1" x14ac:dyDescent="0.25">
      <c r="A97" s="73" t="s">
        <v>499</v>
      </c>
      <c r="B97" s="81" t="s">
        <v>901</v>
      </c>
      <c r="C97" s="90">
        <v>0</v>
      </c>
      <c r="D97" s="90" t="s">
        <v>876</v>
      </c>
      <c r="E97" s="152" t="s">
        <v>876</v>
      </c>
      <c r="F97" s="152" t="s">
        <v>876</v>
      </c>
      <c r="G97" s="152" t="s">
        <v>876</v>
      </c>
      <c r="H97" s="152" t="s">
        <v>876</v>
      </c>
      <c r="I97" s="152" t="s">
        <v>876</v>
      </c>
      <c r="J97" s="152" t="s">
        <v>876</v>
      </c>
      <c r="K97" s="152" t="s">
        <v>876</v>
      </c>
      <c r="L97" s="152" t="s">
        <v>876</v>
      </c>
      <c r="M97" s="152" t="s">
        <v>876</v>
      </c>
      <c r="N97" s="152" t="s">
        <v>876</v>
      </c>
      <c r="O97" s="152" t="s">
        <v>876</v>
      </c>
      <c r="P97" s="152" t="s">
        <v>876</v>
      </c>
      <c r="Q97" s="152" t="s">
        <v>876</v>
      </c>
      <c r="R97" s="152" t="s">
        <v>876</v>
      </c>
      <c r="S97" s="152" t="s">
        <v>876</v>
      </c>
      <c r="T97" s="152" t="s">
        <v>876</v>
      </c>
      <c r="U97" s="152" t="s">
        <v>876</v>
      </c>
      <c r="V97" s="152" t="s">
        <v>876</v>
      </c>
      <c r="W97" s="152" t="s">
        <v>876</v>
      </c>
      <c r="X97" s="152" t="s">
        <v>876</v>
      </c>
      <c r="Y97" s="152" t="s">
        <v>876</v>
      </c>
      <c r="Z97" s="152" t="s">
        <v>876</v>
      </c>
      <c r="AA97" s="152" t="s">
        <v>876</v>
      </c>
      <c r="AB97" s="152" t="s">
        <v>876</v>
      </c>
      <c r="AC97" s="152" t="s">
        <v>876</v>
      </c>
      <c r="AD97" s="152" t="s">
        <v>876</v>
      </c>
      <c r="AE97" s="152" t="s">
        <v>876</v>
      </c>
      <c r="AF97" s="152" t="s">
        <v>876</v>
      </c>
      <c r="AG97" s="152" t="s">
        <v>876</v>
      </c>
      <c r="AH97" s="152" t="s">
        <v>876</v>
      </c>
      <c r="AI97" s="152" t="s">
        <v>876</v>
      </c>
      <c r="AJ97" s="152" t="s">
        <v>876</v>
      </c>
      <c r="AK97" s="152" t="s">
        <v>876</v>
      </c>
      <c r="AL97" s="152" t="s">
        <v>876</v>
      </c>
      <c r="AM97" s="152" t="s">
        <v>876</v>
      </c>
      <c r="AN97" s="152" t="s">
        <v>876</v>
      </c>
      <c r="AO97" s="152" t="s">
        <v>876</v>
      </c>
      <c r="AP97" s="152" t="s">
        <v>876</v>
      </c>
      <c r="AQ97" s="152" t="s">
        <v>876</v>
      </c>
      <c r="AR97" s="152" t="s">
        <v>876</v>
      </c>
      <c r="AS97" s="152" t="s">
        <v>876</v>
      </c>
      <c r="AT97" s="152" t="s">
        <v>876</v>
      </c>
      <c r="AU97" s="152" t="s">
        <v>876</v>
      </c>
      <c r="AV97" s="152" t="s">
        <v>876</v>
      </c>
      <c r="AW97" s="152" t="s">
        <v>876</v>
      </c>
      <c r="AX97" s="152" t="s">
        <v>876</v>
      </c>
      <c r="AY97" s="152" t="s">
        <v>876</v>
      </c>
      <c r="AZ97" s="152" t="s">
        <v>876</v>
      </c>
      <c r="BA97" s="152" t="s">
        <v>876</v>
      </c>
      <c r="BB97" s="152" t="s">
        <v>876</v>
      </c>
      <c r="BC97" s="152" t="s">
        <v>876</v>
      </c>
      <c r="BD97" s="152" t="s">
        <v>876</v>
      </c>
      <c r="BE97" s="152" t="s">
        <v>876</v>
      </c>
      <c r="BF97" s="152" t="s">
        <v>876</v>
      </c>
      <c r="BG97" s="152" t="s">
        <v>876</v>
      </c>
      <c r="BH97" s="90" t="s">
        <v>876</v>
      </c>
    </row>
    <row r="98" spans="1:60" ht="38.25" hidden="1" x14ac:dyDescent="0.25">
      <c r="A98" s="73" t="s">
        <v>902</v>
      </c>
      <c r="B98" s="81" t="s">
        <v>903</v>
      </c>
      <c r="C98" s="90">
        <v>0</v>
      </c>
      <c r="D98" s="90" t="s">
        <v>876</v>
      </c>
      <c r="E98" s="152" t="s">
        <v>876</v>
      </c>
      <c r="F98" s="152" t="s">
        <v>876</v>
      </c>
      <c r="G98" s="152" t="s">
        <v>876</v>
      </c>
      <c r="H98" s="152" t="s">
        <v>876</v>
      </c>
      <c r="I98" s="152" t="s">
        <v>876</v>
      </c>
      <c r="J98" s="152" t="s">
        <v>876</v>
      </c>
      <c r="K98" s="152" t="s">
        <v>876</v>
      </c>
      <c r="L98" s="152" t="s">
        <v>876</v>
      </c>
      <c r="M98" s="152" t="s">
        <v>876</v>
      </c>
      <c r="N98" s="152" t="s">
        <v>876</v>
      </c>
      <c r="O98" s="152" t="s">
        <v>876</v>
      </c>
      <c r="P98" s="152" t="s">
        <v>876</v>
      </c>
      <c r="Q98" s="152" t="s">
        <v>876</v>
      </c>
      <c r="R98" s="152" t="s">
        <v>876</v>
      </c>
      <c r="S98" s="152" t="s">
        <v>876</v>
      </c>
      <c r="T98" s="152" t="s">
        <v>876</v>
      </c>
      <c r="U98" s="152" t="s">
        <v>876</v>
      </c>
      <c r="V98" s="152" t="s">
        <v>876</v>
      </c>
      <c r="W98" s="152" t="s">
        <v>876</v>
      </c>
      <c r="X98" s="152" t="s">
        <v>876</v>
      </c>
      <c r="Y98" s="152" t="s">
        <v>876</v>
      </c>
      <c r="Z98" s="152" t="s">
        <v>876</v>
      </c>
      <c r="AA98" s="152" t="s">
        <v>876</v>
      </c>
      <c r="AB98" s="152" t="s">
        <v>876</v>
      </c>
      <c r="AC98" s="152" t="s">
        <v>876</v>
      </c>
      <c r="AD98" s="152" t="s">
        <v>876</v>
      </c>
      <c r="AE98" s="152" t="s">
        <v>876</v>
      </c>
      <c r="AF98" s="152" t="s">
        <v>876</v>
      </c>
      <c r="AG98" s="152" t="s">
        <v>876</v>
      </c>
      <c r="AH98" s="152" t="s">
        <v>876</v>
      </c>
      <c r="AI98" s="152" t="s">
        <v>876</v>
      </c>
      <c r="AJ98" s="152" t="s">
        <v>876</v>
      </c>
      <c r="AK98" s="152" t="s">
        <v>876</v>
      </c>
      <c r="AL98" s="152" t="s">
        <v>876</v>
      </c>
      <c r="AM98" s="152" t="s">
        <v>876</v>
      </c>
      <c r="AN98" s="152" t="s">
        <v>876</v>
      </c>
      <c r="AO98" s="152" t="s">
        <v>876</v>
      </c>
      <c r="AP98" s="152" t="s">
        <v>876</v>
      </c>
      <c r="AQ98" s="152" t="s">
        <v>876</v>
      </c>
      <c r="AR98" s="152" t="s">
        <v>876</v>
      </c>
      <c r="AS98" s="152" t="s">
        <v>876</v>
      </c>
      <c r="AT98" s="152" t="s">
        <v>876</v>
      </c>
      <c r="AU98" s="152" t="s">
        <v>876</v>
      </c>
      <c r="AV98" s="152" t="s">
        <v>876</v>
      </c>
      <c r="AW98" s="152" t="s">
        <v>876</v>
      </c>
      <c r="AX98" s="152" t="s">
        <v>876</v>
      </c>
      <c r="AY98" s="152" t="s">
        <v>876</v>
      </c>
      <c r="AZ98" s="152" t="s">
        <v>876</v>
      </c>
      <c r="BA98" s="152" t="s">
        <v>876</v>
      </c>
      <c r="BB98" s="152" t="s">
        <v>876</v>
      </c>
      <c r="BC98" s="152" t="s">
        <v>876</v>
      </c>
      <c r="BD98" s="152" t="s">
        <v>876</v>
      </c>
      <c r="BE98" s="152" t="s">
        <v>876</v>
      </c>
      <c r="BF98" s="152" t="s">
        <v>876</v>
      </c>
      <c r="BG98" s="152" t="s">
        <v>876</v>
      </c>
      <c r="BH98" s="90" t="s">
        <v>876</v>
      </c>
    </row>
    <row r="99" spans="1:60" ht="38.25" x14ac:dyDescent="0.25">
      <c r="A99" s="73" t="s">
        <v>904</v>
      </c>
      <c r="B99" s="81" t="s">
        <v>905</v>
      </c>
      <c r="C99" s="90" t="s">
        <v>876</v>
      </c>
      <c r="D99" s="90" t="s">
        <v>876</v>
      </c>
      <c r="E99" s="152">
        <v>0</v>
      </c>
      <c r="F99" s="152">
        <v>0</v>
      </c>
      <c r="G99" s="152">
        <v>0</v>
      </c>
      <c r="H99" s="152">
        <v>0</v>
      </c>
      <c r="I99" s="152">
        <v>0</v>
      </c>
      <c r="J99" s="152">
        <v>0</v>
      </c>
      <c r="K99" s="152">
        <v>0</v>
      </c>
      <c r="L99" s="152">
        <v>0</v>
      </c>
      <c r="M99" s="152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52">
        <v>0</v>
      </c>
      <c r="V99" s="152">
        <v>0</v>
      </c>
      <c r="W99" s="152">
        <v>0</v>
      </c>
      <c r="X99" s="152">
        <v>0</v>
      </c>
      <c r="Y99" s="152">
        <v>0</v>
      </c>
      <c r="Z99" s="152">
        <v>0</v>
      </c>
      <c r="AA99" s="152">
        <v>0</v>
      </c>
      <c r="AB99" s="152">
        <v>0</v>
      </c>
      <c r="AC99" s="152">
        <v>0</v>
      </c>
      <c r="AD99" s="152">
        <v>0</v>
      </c>
      <c r="AE99" s="152">
        <v>0</v>
      </c>
      <c r="AF99" s="152">
        <v>0</v>
      </c>
      <c r="AG99" s="152">
        <v>0</v>
      </c>
      <c r="AH99" s="152">
        <v>0</v>
      </c>
      <c r="AI99" s="152">
        <v>0</v>
      </c>
      <c r="AJ99" s="152">
        <v>0</v>
      </c>
      <c r="AK99" s="152">
        <v>0</v>
      </c>
      <c r="AL99" s="152">
        <v>0</v>
      </c>
      <c r="AM99" s="152">
        <v>0</v>
      </c>
      <c r="AN99" s="152">
        <v>0</v>
      </c>
      <c r="AO99" s="152">
        <v>0</v>
      </c>
      <c r="AP99" s="152">
        <v>0</v>
      </c>
      <c r="AQ99" s="152">
        <v>0</v>
      </c>
      <c r="AR99" s="152">
        <v>0</v>
      </c>
      <c r="AS99" s="152">
        <v>0</v>
      </c>
      <c r="AT99" s="152">
        <v>0</v>
      </c>
      <c r="AU99" s="152">
        <v>0</v>
      </c>
      <c r="AV99" s="152">
        <v>0</v>
      </c>
      <c r="AW99" s="152">
        <v>0</v>
      </c>
      <c r="AX99" s="152">
        <v>0</v>
      </c>
      <c r="AY99" s="152">
        <v>0</v>
      </c>
      <c r="AZ99" s="152">
        <v>0</v>
      </c>
      <c r="BA99" s="152">
        <v>0</v>
      </c>
      <c r="BB99" s="152">
        <v>0</v>
      </c>
      <c r="BC99" s="152">
        <v>0</v>
      </c>
      <c r="BD99" s="152">
        <v>0</v>
      </c>
      <c r="BE99" s="152">
        <v>0</v>
      </c>
      <c r="BF99" s="152">
        <v>0</v>
      </c>
      <c r="BG99" s="152">
        <v>0</v>
      </c>
      <c r="BH99" s="90" t="s">
        <v>876</v>
      </c>
    </row>
    <row r="100" spans="1:60" ht="25.5" x14ac:dyDescent="0.25">
      <c r="A100" s="73" t="s">
        <v>906</v>
      </c>
      <c r="B100" s="81" t="s">
        <v>907</v>
      </c>
      <c r="C100" s="90" t="s">
        <v>876</v>
      </c>
      <c r="D100" s="90" t="s">
        <v>876</v>
      </c>
      <c r="E100" s="152">
        <v>0</v>
      </c>
      <c r="F100" s="152">
        <v>0</v>
      </c>
      <c r="G100" s="152">
        <v>0</v>
      </c>
      <c r="H100" s="152">
        <v>0</v>
      </c>
      <c r="I100" s="152">
        <v>0</v>
      </c>
      <c r="J100" s="152">
        <v>0</v>
      </c>
      <c r="K100" s="152">
        <v>0</v>
      </c>
      <c r="L100" s="152">
        <v>0</v>
      </c>
      <c r="M100" s="152">
        <v>0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52">
        <v>0</v>
      </c>
      <c r="V100" s="152">
        <v>0</v>
      </c>
      <c r="W100" s="152">
        <v>0</v>
      </c>
      <c r="X100" s="152">
        <v>0</v>
      </c>
      <c r="Y100" s="152">
        <v>0</v>
      </c>
      <c r="Z100" s="152">
        <v>0</v>
      </c>
      <c r="AA100" s="152">
        <v>0</v>
      </c>
      <c r="AB100" s="152">
        <v>0</v>
      </c>
      <c r="AC100" s="152">
        <v>0</v>
      </c>
      <c r="AD100" s="152">
        <v>0</v>
      </c>
      <c r="AE100" s="152">
        <v>0</v>
      </c>
      <c r="AF100" s="152">
        <v>0</v>
      </c>
      <c r="AG100" s="152">
        <v>0</v>
      </c>
      <c r="AH100" s="152">
        <v>0</v>
      </c>
      <c r="AI100" s="152">
        <v>0</v>
      </c>
      <c r="AJ100" s="152">
        <v>0</v>
      </c>
      <c r="AK100" s="152">
        <v>0</v>
      </c>
      <c r="AL100" s="152">
        <v>0</v>
      </c>
      <c r="AM100" s="152">
        <v>0</v>
      </c>
      <c r="AN100" s="152">
        <v>0</v>
      </c>
      <c r="AO100" s="152">
        <v>0</v>
      </c>
      <c r="AP100" s="152">
        <v>0</v>
      </c>
      <c r="AQ100" s="152">
        <v>0</v>
      </c>
      <c r="AR100" s="152">
        <v>0</v>
      </c>
      <c r="AS100" s="152">
        <v>0</v>
      </c>
      <c r="AT100" s="152">
        <v>0</v>
      </c>
      <c r="AU100" s="152">
        <v>0</v>
      </c>
      <c r="AV100" s="152">
        <v>0</v>
      </c>
      <c r="AW100" s="152">
        <v>0</v>
      </c>
      <c r="AX100" s="152">
        <v>0</v>
      </c>
      <c r="AY100" s="152">
        <v>0</v>
      </c>
      <c r="AZ100" s="152">
        <v>0</v>
      </c>
      <c r="BA100" s="152">
        <v>0</v>
      </c>
      <c r="BB100" s="152">
        <v>0</v>
      </c>
      <c r="BC100" s="152">
        <v>0</v>
      </c>
      <c r="BD100" s="152">
        <v>0</v>
      </c>
      <c r="BE100" s="152">
        <v>0</v>
      </c>
      <c r="BF100" s="152">
        <v>0</v>
      </c>
      <c r="BG100" s="152">
        <v>0</v>
      </c>
      <c r="BH100" s="90" t="s">
        <v>876</v>
      </c>
    </row>
    <row r="101" spans="1:60" ht="38.25" x14ac:dyDescent="0.25">
      <c r="A101" s="73" t="s">
        <v>908</v>
      </c>
      <c r="B101" s="81" t="s">
        <v>909</v>
      </c>
      <c r="C101" s="90" t="s">
        <v>876</v>
      </c>
      <c r="D101" s="90" t="s">
        <v>876</v>
      </c>
      <c r="E101" s="152">
        <v>0</v>
      </c>
      <c r="F101" s="152">
        <v>0</v>
      </c>
      <c r="G101" s="152">
        <v>0</v>
      </c>
      <c r="H101" s="152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  <c r="X101" s="152">
        <v>0</v>
      </c>
      <c r="Y101" s="152">
        <v>0</v>
      </c>
      <c r="Z101" s="152">
        <v>0</v>
      </c>
      <c r="AA101" s="152">
        <v>0</v>
      </c>
      <c r="AB101" s="152">
        <v>0</v>
      </c>
      <c r="AC101" s="152">
        <v>0</v>
      </c>
      <c r="AD101" s="152">
        <v>0</v>
      </c>
      <c r="AE101" s="152">
        <v>0</v>
      </c>
      <c r="AF101" s="152">
        <v>0</v>
      </c>
      <c r="AG101" s="152">
        <v>0</v>
      </c>
      <c r="AH101" s="152">
        <v>0</v>
      </c>
      <c r="AI101" s="152">
        <v>0</v>
      </c>
      <c r="AJ101" s="152">
        <v>0</v>
      </c>
      <c r="AK101" s="152">
        <v>0</v>
      </c>
      <c r="AL101" s="152">
        <v>0</v>
      </c>
      <c r="AM101" s="152">
        <v>0</v>
      </c>
      <c r="AN101" s="152">
        <v>0</v>
      </c>
      <c r="AO101" s="152">
        <v>0</v>
      </c>
      <c r="AP101" s="152">
        <v>0</v>
      </c>
      <c r="AQ101" s="152">
        <v>0</v>
      </c>
      <c r="AR101" s="152">
        <v>0</v>
      </c>
      <c r="AS101" s="152">
        <v>0</v>
      </c>
      <c r="AT101" s="152">
        <v>0</v>
      </c>
      <c r="AU101" s="152">
        <v>0</v>
      </c>
      <c r="AV101" s="152">
        <v>0</v>
      </c>
      <c r="AW101" s="152">
        <v>0</v>
      </c>
      <c r="AX101" s="152">
        <v>0</v>
      </c>
      <c r="AY101" s="152">
        <v>0</v>
      </c>
      <c r="AZ101" s="152">
        <v>0</v>
      </c>
      <c r="BA101" s="152">
        <v>0</v>
      </c>
      <c r="BB101" s="152">
        <v>0</v>
      </c>
      <c r="BC101" s="152">
        <v>0</v>
      </c>
      <c r="BD101" s="152">
        <v>0</v>
      </c>
      <c r="BE101" s="152">
        <v>0</v>
      </c>
      <c r="BF101" s="152">
        <v>0</v>
      </c>
      <c r="BG101" s="152">
        <v>0</v>
      </c>
      <c r="BH101" s="90" t="s">
        <v>876</v>
      </c>
    </row>
    <row r="102" spans="1:60" ht="51" x14ac:dyDescent="0.25">
      <c r="A102" s="73" t="s">
        <v>30</v>
      </c>
      <c r="B102" s="81" t="s">
        <v>910</v>
      </c>
      <c r="C102" s="90" t="s">
        <v>876</v>
      </c>
      <c r="D102" s="90" t="s">
        <v>876</v>
      </c>
      <c r="E102" s="152">
        <v>0</v>
      </c>
      <c r="F102" s="152">
        <v>0</v>
      </c>
      <c r="G102" s="152">
        <v>0</v>
      </c>
      <c r="H102" s="152">
        <v>0</v>
      </c>
      <c r="I102" s="152">
        <v>0</v>
      </c>
      <c r="J102" s="152">
        <v>0</v>
      </c>
      <c r="K102" s="152">
        <v>0</v>
      </c>
      <c r="L102" s="152">
        <v>0</v>
      </c>
      <c r="M102" s="152">
        <v>0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  <c r="X102" s="152">
        <v>0</v>
      </c>
      <c r="Y102" s="152">
        <v>0</v>
      </c>
      <c r="Z102" s="152">
        <v>0</v>
      </c>
      <c r="AA102" s="152">
        <v>0</v>
      </c>
      <c r="AB102" s="152">
        <v>0</v>
      </c>
      <c r="AC102" s="152">
        <v>0</v>
      </c>
      <c r="AD102" s="152">
        <v>0</v>
      </c>
      <c r="AE102" s="152">
        <v>0</v>
      </c>
      <c r="AF102" s="152">
        <v>0</v>
      </c>
      <c r="AG102" s="152">
        <v>0</v>
      </c>
      <c r="AH102" s="152">
        <v>0</v>
      </c>
      <c r="AI102" s="152">
        <v>0</v>
      </c>
      <c r="AJ102" s="152">
        <v>0</v>
      </c>
      <c r="AK102" s="152">
        <v>0</v>
      </c>
      <c r="AL102" s="152">
        <v>0</v>
      </c>
      <c r="AM102" s="152">
        <v>0</v>
      </c>
      <c r="AN102" s="152">
        <v>0</v>
      </c>
      <c r="AO102" s="152">
        <v>0</v>
      </c>
      <c r="AP102" s="152">
        <v>0</v>
      </c>
      <c r="AQ102" s="152">
        <v>0</v>
      </c>
      <c r="AR102" s="152">
        <v>0</v>
      </c>
      <c r="AS102" s="152">
        <v>0</v>
      </c>
      <c r="AT102" s="152">
        <v>0</v>
      </c>
      <c r="AU102" s="152">
        <v>0</v>
      </c>
      <c r="AV102" s="152">
        <v>0</v>
      </c>
      <c r="AW102" s="152">
        <v>0</v>
      </c>
      <c r="AX102" s="152">
        <v>0</v>
      </c>
      <c r="AY102" s="152">
        <v>0</v>
      </c>
      <c r="AZ102" s="152">
        <v>0</v>
      </c>
      <c r="BA102" s="152">
        <v>0</v>
      </c>
      <c r="BB102" s="152">
        <v>0</v>
      </c>
      <c r="BC102" s="152">
        <v>0</v>
      </c>
      <c r="BD102" s="152">
        <v>0</v>
      </c>
      <c r="BE102" s="152">
        <v>0</v>
      </c>
      <c r="BF102" s="152">
        <v>0</v>
      </c>
      <c r="BG102" s="152">
        <v>0</v>
      </c>
      <c r="BH102" s="90" t="s">
        <v>876</v>
      </c>
    </row>
    <row r="103" spans="1:60" ht="51" x14ac:dyDescent="0.25">
      <c r="A103" s="73" t="s">
        <v>911</v>
      </c>
      <c r="B103" s="81" t="s">
        <v>912</v>
      </c>
      <c r="C103" s="90" t="s">
        <v>876</v>
      </c>
      <c r="D103" s="90" t="s">
        <v>876</v>
      </c>
      <c r="E103" s="152">
        <v>0</v>
      </c>
      <c r="F103" s="152">
        <v>0</v>
      </c>
      <c r="G103" s="152">
        <v>0</v>
      </c>
      <c r="H103" s="152">
        <v>0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  <c r="X103" s="152">
        <v>0</v>
      </c>
      <c r="Y103" s="152">
        <v>0</v>
      </c>
      <c r="Z103" s="152">
        <v>0</v>
      </c>
      <c r="AA103" s="152">
        <v>0</v>
      </c>
      <c r="AB103" s="152">
        <v>0</v>
      </c>
      <c r="AC103" s="152">
        <v>0</v>
      </c>
      <c r="AD103" s="152">
        <v>0</v>
      </c>
      <c r="AE103" s="152">
        <v>0</v>
      </c>
      <c r="AF103" s="152">
        <v>0</v>
      </c>
      <c r="AG103" s="152">
        <v>0</v>
      </c>
      <c r="AH103" s="152">
        <v>0</v>
      </c>
      <c r="AI103" s="152">
        <v>0</v>
      </c>
      <c r="AJ103" s="152">
        <v>0</v>
      </c>
      <c r="AK103" s="152">
        <v>0</v>
      </c>
      <c r="AL103" s="152">
        <v>0</v>
      </c>
      <c r="AM103" s="152">
        <v>0</v>
      </c>
      <c r="AN103" s="152">
        <v>0</v>
      </c>
      <c r="AO103" s="152">
        <v>0</v>
      </c>
      <c r="AP103" s="152">
        <v>0</v>
      </c>
      <c r="AQ103" s="152">
        <v>0</v>
      </c>
      <c r="AR103" s="152">
        <v>0</v>
      </c>
      <c r="AS103" s="152">
        <v>0</v>
      </c>
      <c r="AT103" s="152">
        <v>0</v>
      </c>
      <c r="AU103" s="152">
        <v>0</v>
      </c>
      <c r="AV103" s="152">
        <v>0</v>
      </c>
      <c r="AW103" s="152">
        <v>0</v>
      </c>
      <c r="AX103" s="152">
        <v>0</v>
      </c>
      <c r="AY103" s="152">
        <v>0</v>
      </c>
      <c r="AZ103" s="152">
        <v>0</v>
      </c>
      <c r="BA103" s="152">
        <v>0</v>
      </c>
      <c r="BB103" s="152">
        <v>0</v>
      </c>
      <c r="BC103" s="152">
        <v>0</v>
      </c>
      <c r="BD103" s="152">
        <v>0</v>
      </c>
      <c r="BE103" s="152">
        <v>0</v>
      </c>
      <c r="BF103" s="152">
        <v>0</v>
      </c>
      <c r="BG103" s="152">
        <v>0</v>
      </c>
      <c r="BH103" s="90" t="s">
        <v>876</v>
      </c>
    </row>
    <row r="104" spans="1:60" ht="38.25" x14ac:dyDescent="0.25">
      <c r="A104" s="73" t="s">
        <v>913</v>
      </c>
      <c r="B104" s="81" t="s">
        <v>914</v>
      </c>
      <c r="C104" s="90" t="s">
        <v>876</v>
      </c>
      <c r="D104" s="90" t="s">
        <v>876</v>
      </c>
      <c r="E104" s="152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0</v>
      </c>
      <c r="L104" s="152">
        <v>0</v>
      </c>
      <c r="M104" s="152">
        <v>0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0</v>
      </c>
      <c r="W104" s="152">
        <v>0</v>
      </c>
      <c r="X104" s="152">
        <v>0</v>
      </c>
      <c r="Y104" s="152">
        <v>0</v>
      </c>
      <c r="Z104" s="152">
        <v>0</v>
      </c>
      <c r="AA104" s="152">
        <v>0</v>
      </c>
      <c r="AB104" s="152">
        <v>0</v>
      </c>
      <c r="AC104" s="152">
        <v>0</v>
      </c>
      <c r="AD104" s="152">
        <v>0</v>
      </c>
      <c r="AE104" s="152">
        <v>0</v>
      </c>
      <c r="AF104" s="152">
        <v>0</v>
      </c>
      <c r="AG104" s="152">
        <v>0</v>
      </c>
      <c r="AH104" s="152">
        <v>0</v>
      </c>
      <c r="AI104" s="152">
        <v>0</v>
      </c>
      <c r="AJ104" s="152">
        <v>0</v>
      </c>
      <c r="AK104" s="152">
        <v>0</v>
      </c>
      <c r="AL104" s="152">
        <v>0</v>
      </c>
      <c r="AM104" s="152">
        <v>0</v>
      </c>
      <c r="AN104" s="152">
        <v>0</v>
      </c>
      <c r="AO104" s="152">
        <v>0</v>
      </c>
      <c r="AP104" s="152">
        <v>0</v>
      </c>
      <c r="AQ104" s="152">
        <v>0</v>
      </c>
      <c r="AR104" s="152">
        <v>0</v>
      </c>
      <c r="AS104" s="152">
        <v>0</v>
      </c>
      <c r="AT104" s="152">
        <v>0</v>
      </c>
      <c r="AU104" s="152">
        <v>0</v>
      </c>
      <c r="AV104" s="152">
        <v>0</v>
      </c>
      <c r="AW104" s="152">
        <v>0</v>
      </c>
      <c r="AX104" s="152">
        <v>0</v>
      </c>
      <c r="AY104" s="152">
        <v>0</v>
      </c>
      <c r="AZ104" s="152">
        <v>0</v>
      </c>
      <c r="BA104" s="152">
        <v>0</v>
      </c>
      <c r="BB104" s="152">
        <v>0</v>
      </c>
      <c r="BC104" s="152">
        <v>0</v>
      </c>
      <c r="BD104" s="152">
        <v>0</v>
      </c>
      <c r="BE104" s="152">
        <v>0</v>
      </c>
      <c r="BF104" s="152">
        <v>0</v>
      </c>
      <c r="BG104" s="152">
        <v>0</v>
      </c>
      <c r="BH104" s="90" t="s">
        <v>876</v>
      </c>
    </row>
    <row r="105" spans="1:60" ht="25.5" x14ac:dyDescent="0.25">
      <c r="A105" s="73" t="s">
        <v>32</v>
      </c>
      <c r="B105" s="81" t="s">
        <v>915</v>
      </c>
      <c r="C105" s="90" t="s">
        <v>876</v>
      </c>
      <c r="D105" s="90" t="s">
        <v>876</v>
      </c>
      <c r="E105" s="152">
        <f>E106</f>
        <v>0</v>
      </c>
      <c r="F105" s="152">
        <f t="shared" ref="F105:BG105" si="11">F106</f>
        <v>0</v>
      </c>
      <c r="G105" s="152">
        <f t="shared" si="11"/>
        <v>0</v>
      </c>
      <c r="H105" s="152">
        <f t="shared" si="11"/>
        <v>0.63</v>
      </c>
      <c r="I105" s="152">
        <f t="shared" si="11"/>
        <v>0</v>
      </c>
      <c r="J105" s="152">
        <f t="shared" si="11"/>
        <v>0</v>
      </c>
      <c r="K105" s="152">
        <f t="shared" si="11"/>
        <v>0</v>
      </c>
      <c r="L105" s="152">
        <f t="shared" si="11"/>
        <v>0</v>
      </c>
      <c r="M105" s="152">
        <f t="shared" si="11"/>
        <v>0</v>
      </c>
      <c r="N105" s="152">
        <f t="shared" si="11"/>
        <v>0</v>
      </c>
      <c r="O105" s="152">
        <f t="shared" si="11"/>
        <v>0</v>
      </c>
      <c r="P105" s="152">
        <f t="shared" si="11"/>
        <v>0</v>
      </c>
      <c r="Q105" s="152">
        <f t="shared" si="11"/>
        <v>0</v>
      </c>
      <c r="R105" s="152">
        <f t="shared" si="11"/>
        <v>0.63</v>
      </c>
      <c r="S105" s="152">
        <f t="shared" si="11"/>
        <v>0</v>
      </c>
      <c r="T105" s="152">
        <f t="shared" si="11"/>
        <v>0</v>
      </c>
      <c r="U105" s="152">
        <f t="shared" si="11"/>
        <v>0</v>
      </c>
      <c r="V105" s="152">
        <f t="shared" si="11"/>
        <v>0</v>
      </c>
      <c r="W105" s="152">
        <f t="shared" si="11"/>
        <v>0</v>
      </c>
      <c r="X105" s="152">
        <f t="shared" si="11"/>
        <v>0</v>
      </c>
      <c r="Y105" s="152">
        <f t="shared" si="11"/>
        <v>0</v>
      </c>
      <c r="Z105" s="152">
        <f t="shared" si="11"/>
        <v>0</v>
      </c>
      <c r="AA105" s="152">
        <f t="shared" si="11"/>
        <v>0</v>
      </c>
      <c r="AB105" s="152">
        <f t="shared" si="11"/>
        <v>0</v>
      </c>
      <c r="AC105" s="152">
        <f t="shared" si="11"/>
        <v>0</v>
      </c>
      <c r="AD105" s="152">
        <f t="shared" si="11"/>
        <v>0</v>
      </c>
      <c r="AE105" s="152">
        <f t="shared" si="11"/>
        <v>0</v>
      </c>
      <c r="AF105" s="152">
        <f t="shared" si="11"/>
        <v>0</v>
      </c>
      <c r="AG105" s="152">
        <f t="shared" si="11"/>
        <v>0.63</v>
      </c>
      <c r="AH105" s="152">
        <f t="shared" si="11"/>
        <v>0</v>
      </c>
      <c r="AI105" s="152">
        <f t="shared" si="11"/>
        <v>0</v>
      </c>
      <c r="AJ105" s="152">
        <f t="shared" si="11"/>
        <v>0</v>
      </c>
      <c r="AK105" s="152">
        <f t="shared" si="11"/>
        <v>0</v>
      </c>
      <c r="AL105" s="152">
        <f t="shared" si="11"/>
        <v>0</v>
      </c>
      <c r="AM105" s="152">
        <f t="shared" si="11"/>
        <v>0</v>
      </c>
      <c r="AN105" s="152">
        <f t="shared" si="11"/>
        <v>0</v>
      </c>
      <c r="AO105" s="152">
        <f t="shared" si="11"/>
        <v>0</v>
      </c>
      <c r="AP105" s="152">
        <f t="shared" si="11"/>
        <v>0</v>
      </c>
      <c r="AQ105" s="152">
        <f t="shared" si="11"/>
        <v>0.63</v>
      </c>
      <c r="AR105" s="152">
        <f t="shared" si="11"/>
        <v>0</v>
      </c>
      <c r="AS105" s="152">
        <f t="shared" si="11"/>
        <v>0</v>
      </c>
      <c r="AT105" s="152">
        <f t="shared" si="11"/>
        <v>0</v>
      </c>
      <c r="AU105" s="152">
        <f t="shared" si="11"/>
        <v>0</v>
      </c>
      <c r="AV105" s="152">
        <f t="shared" si="11"/>
        <v>0</v>
      </c>
      <c r="AW105" s="152">
        <f t="shared" si="11"/>
        <v>0</v>
      </c>
      <c r="AX105" s="152">
        <f t="shared" si="11"/>
        <v>0</v>
      </c>
      <c r="AY105" s="152">
        <f t="shared" si="11"/>
        <v>0</v>
      </c>
      <c r="AZ105" s="152">
        <f t="shared" si="11"/>
        <v>0</v>
      </c>
      <c r="BA105" s="152">
        <f t="shared" si="11"/>
        <v>0</v>
      </c>
      <c r="BB105" s="152">
        <f t="shared" si="11"/>
        <v>0</v>
      </c>
      <c r="BC105" s="152">
        <f t="shared" si="11"/>
        <v>0</v>
      </c>
      <c r="BD105" s="152">
        <f t="shared" si="11"/>
        <v>0</v>
      </c>
      <c r="BE105" s="152">
        <f t="shared" si="11"/>
        <v>0</v>
      </c>
      <c r="BF105" s="152">
        <f t="shared" si="11"/>
        <v>0</v>
      </c>
      <c r="BG105" s="152">
        <f t="shared" si="11"/>
        <v>0</v>
      </c>
      <c r="BH105" s="90" t="s">
        <v>876</v>
      </c>
    </row>
    <row r="106" spans="1:60" ht="25.5" x14ac:dyDescent="0.25">
      <c r="A106" s="77" t="str">
        <f>Ф12!A104</f>
        <v>1.4.1</v>
      </c>
      <c r="B106" s="85" t="str">
        <f>Ф12!B104</f>
        <v>Установка новой проходной  КТП-630 кВА в район ул. Стасова, 16</v>
      </c>
      <c r="C106" s="91" t="str">
        <f>Ф12!C104</f>
        <v>L_AESK_023</v>
      </c>
      <c r="D106" s="91" t="s">
        <v>876</v>
      </c>
      <c r="E106" s="136">
        <f>Ф15!E105</f>
        <v>0</v>
      </c>
      <c r="F106" s="136">
        <f>Ф15!F105</f>
        <v>0</v>
      </c>
      <c r="G106" s="136">
        <f>Ф15!G105</f>
        <v>0</v>
      </c>
      <c r="H106" s="136">
        <f>Ф15!J105</f>
        <v>0.63</v>
      </c>
      <c r="I106" s="136">
        <f>Ф15!K105</f>
        <v>0</v>
      </c>
      <c r="J106" s="136">
        <f>Ф15!L105</f>
        <v>0</v>
      </c>
      <c r="K106" s="136">
        <f>Ф15!M105</f>
        <v>0</v>
      </c>
      <c r="L106" s="136">
        <f>Ф15!N105</f>
        <v>0</v>
      </c>
      <c r="M106" s="136">
        <f>Ф15!Q105</f>
        <v>0</v>
      </c>
      <c r="N106" s="136">
        <f>Ф15!R105</f>
        <v>0</v>
      </c>
      <c r="O106" s="136">
        <f>Ф15!S105</f>
        <v>0</v>
      </c>
      <c r="P106" s="136">
        <f>Ф15!T105</f>
        <v>0</v>
      </c>
      <c r="Q106" s="136">
        <f>Ф15!U105</f>
        <v>0</v>
      </c>
      <c r="R106" s="136">
        <v>0.63</v>
      </c>
      <c r="S106" s="136">
        <v>0</v>
      </c>
      <c r="T106" s="136">
        <v>0</v>
      </c>
      <c r="U106" s="136">
        <v>0</v>
      </c>
      <c r="V106" s="136">
        <v>0</v>
      </c>
      <c r="W106" s="136">
        <v>0</v>
      </c>
      <c r="X106" s="136">
        <v>0</v>
      </c>
      <c r="Y106" s="136">
        <v>0</v>
      </c>
      <c r="Z106" s="136">
        <v>0</v>
      </c>
      <c r="AA106" s="136">
        <v>0</v>
      </c>
      <c r="AB106" s="136">
        <v>0</v>
      </c>
      <c r="AC106" s="136">
        <v>0</v>
      </c>
      <c r="AD106" s="136">
        <v>0</v>
      </c>
      <c r="AE106" s="136">
        <v>0</v>
      </c>
      <c r="AF106" s="136">
        <v>0</v>
      </c>
      <c r="AG106" s="136">
        <f>AQ106</f>
        <v>0.63</v>
      </c>
      <c r="AH106" s="136">
        <v>0</v>
      </c>
      <c r="AI106" s="136">
        <v>0</v>
      </c>
      <c r="AJ106" s="136">
        <v>0</v>
      </c>
      <c r="AK106" s="136">
        <v>0</v>
      </c>
      <c r="AL106" s="136">
        <v>0</v>
      </c>
      <c r="AM106" s="136">
        <v>0</v>
      </c>
      <c r="AN106" s="136">
        <v>0</v>
      </c>
      <c r="AO106" s="136">
        <v>0</v>
      </c>
      <c r="AP106" s="136">
        <v>0</v>
      </c>
      <c r="AQ106" s="136">
        <v>0.63</v>
      </c>
      <c r="AR106" s="136">
        <v>0</v>
      </c>
      <c r="AS106" s="136">
        <v>0</v>
      </c>
      <c r="AT106" s="136">
        <v>0</v>
      </c>
      <c r="AU106" s="136">
        <v>0</v>
      </c>
      <c r="AV106" s="136">
        <v>0</v>
      </c>
      <c r="AW106" s="136">
        <v>0</v>
      </c>
      <c r="AX106" s="136">
        <v>0</v>
      </c>
      <c r="AY106" s="136">
        <v>0</v>
      </c>
      <c r="AZ106" s="136">
        <v>0</v>
      </c>
      <c r="BA106" s="136">
        <v>0</v>
      </c>
      <c r="BB106" s="136">
        <v>0</v>
      </c>
      <c r="BC106" s="136">
        <v>0</v>
      </c>
      <c r="BD106" s="136">
        <v>0</v>
      </c>
      <c r="BE106" s="136">
        <v>0</v>
      </c>
      <c r="BF106" s="136">
        <v>0</v>
      </c>
      <c r="BG106" s="136">
        <v>0</v>
      </c>
      <c r="BH106" s="91" t="s">
        <v>876</v>
      </c>
    </row>
    <row r="107" spans="1:60" ht="38.25" outlineLevel="1" x14ac:dyDescent="0.25">
      <c r="A107" s="73" t="s">
        <v>34</v>
      </c>
      <c r="B107" s="81" t="s">
        <v>916</v>
      </c>
      <c r="C107" s="90" t="s">
        <v>876</v>
      </c>
      <c r="D107" s="90" t="s">
        <v>876</v>
      </c>
      <c r="E107" s="152">
        <v>0</v>
      </c>
      <c r="F107" s="152">
        <v>0</v>
      </c>
      <c r="G107" s="152">
        <v>0</v>
      </c>
      <c r="H107" s="152">
        <v>0</v>
      </c>
      <c r="I107" s="152">
        <v>0</v>
      </c>
      <c r="J107" s="152">
        <v>0</v>
      </c>
      <c r="K107" s="152">
        <v>0</v>
      </c>
      <c r="L107" s="152">
        <v>0</v>
      </c>
      <c r="M107" s="152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52">
        <v>0</v>
      </c>
      <c r="V107" s="152">
        <v>0</v>
      </c>
      <c r="W107" s="152">
        <v>0</v>
      </c>
      <c r="X107" s="152">
        <v>0</v>
      </c>
      <c r="Y107" s="152">
        <v>0</v>
      </c>
      <c r="Z107" s="152">
        <v>0</v>
      </c>
      <c r="AA107" s="152">
        <v>0</v>
      </c>
      <c r="AB107" s="152">
        <v>0</v>
      </c>
      <c r="AC107" s="152">
        <v>0</v>
      </c>
      <c r="AD107" s="152">
        <v>0</v>
      </c>
      <c r="AE107" s="152">
        <v>0</v>
      </c>
      <c r="AF107" s="152">
        <v>0</v>
      </c>
      <c r="AG107" s="152">
        <v>0</v>
      </c>
      <c r="AH107" s="152">
        <v>0</v>
      </c>
      <c r="AI107" s="152">
        <v>0</v>
      </c>
      <c r="AJ107" s="152">
        <v>0</v>
      </c>
      <c r="AK107" s="152">
        <v>0</v>
      </c>
      <c r="AL107" s="152">
        <v>0</v>
      </c>
      <c r="AM107" s="152">
        <v>0</v>
      </c>
      <c r="AN107" s="152">
        <v>0</v>
      </c>
      <c r="AO107" s="152">
        <v>0</v>
      </c>
      <c r="AP107" s="152">
        <v>0</v>
      </c>
      <c r="AQ107" s="152">
        <v>0</v>
      </c>
      <c r="AR107" s="152">
        <v>0</v>
      </c>
      <c r="AS107" s="152">
        <v>0</v>
      </c>
      <c r="AT107" s="152">
        <v>0</v>
      </c>
      <c r="AU107" s="152">
        <v>0</v>
      </c>
      <c r="AV107" s="152">
        <v>0</v>
      </c>
      <c r="AW107" s="152">
        <v>0</v>
      </c>
      <c r="AX107" s="152">
        <v>0</v>
      </c>
      <c r="AY107" s="152">
        <v>0</v>
      </c>
      <c r="AZ107" s="152">
        <v>0</v>
      </c>
      <c r="BA107" s="152">
        <v>0</v>
      </c>
      <c r="BB107" s="152">
        <v>0</v>
      </c>
      <c r="BC107" s="152">
        <v>0</v>
      </c>
      <c r="BD107" s="152">
        <v>0</v>
      </c>
      <c r="BE107" s="152">
        <v>0</v>
      </c>
      <c r="BF107" s="152">
        <v>0</v>
      </c>
      <c r="BG107" s="152">
        <v>0</v>
      </c>
      <c r="BH107" s="90" t="s">
        <v>876</v>
      </c>
    </row>
    <row r="108" spans="1:60" ht="25.5" outlineLevel="1" x14ac:dyDescent="0.25">
      <c r="A108" s="73" t="s">
        <v>36</v>
      </c>
      <c r="B108" s="81" t="s">
        <v>917</v>
      </c>
      <c r="C108" s="90" t="s">
        <v>876</v>
      </c>
      <c r="D108" s="90" t="s">
        <v>876</v>
      </c>
      <c r="E108" s="152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  <c r="X108" s="152">
        <v>0</v>
      </c>
      <c r="Y108" s="152">
        <v>0</v>
      </c>
      <c r="Z108" s="152">
        <v>0</v>
      </c>
      <c r="AA108" s="152">
        <v>0</v>
      </c>
      <c r="AB108" s="152">
        <v>0</v>
      </c>
      <c r="AC108" s="152">
        <v>0</v>
      </c>
      <c r="AD108" s="152">
        <v>0</v>
      </c>
      <c r="AE108" s="152">
        <v>0</v>
      </c>
      <c r="AF108" s="152">
        <v>0</v>
      </c>
      <c r="AG108" s="152">
        <v>0</v>
      </c>
      <c r="AH108" s="152">
        <v>0</v>
      </c>
      <c r="AI108" s="152">
        <v>0</v>
      </c>
      <c r="AJ108" s="152">
        <v>0</v>
      </c>
      <c r="AK108" s="152">
        <v>0</v>
      </c>
      <c r="AL108" s="152">
        <v>0</v>
      </c>
      <c r="AM108" s="152">
        <v>0</v>
      </c>
      <c r="AN108" s="152">
        <v>0</v>
      </c>
      <c r="AO108" s="152">
        <v>0</v>
      </c>
      <c r="AP108" s="152">
        <v>0</v>
      </c>
      <c r="AQ108" s="152">
        <v>0</v>
      </c>
      <c r="AR108" s="152">
        <v>0</v>
      </c>
      <c r="AS108" s="152">
        <v>0</v>
      </c>
      <c r="AT108" s="152">
        <v>0</v>
      </c>
      <c r="AU108" s="152">
        <v>0</v>
      </c>
      <c r="AV108" s="152">
        <v>0</v>
      </c>
      <c r="AW108" s="152">
        <v>0</v>
      </c>
      <c r="AX108" s="152">
        <v>0</v>
      </c>
      <c r="AY108" s="152">
        <v>0</v>
      </c>
      <c r="AZ108" s="152">
        <v>0</v>
      </c>
      <c r="BA108" s="152">
        <v>0</v>
      </c>
      <c r="BB108" s="152">
        <v>0</v>
      </c>
      <c r="BC108" s="152">
        <v>0</v>
      </c>
      <c r="BD108" s="152">
        <v>0</v>
      </c>
      <c r="BE108" s="152">
        <v>0</v>
      </c>
      <c r="BF108" s="152">
        <v>0</v>
      </c>
      <c r="BG108" s="152">
        <v>0</v>
      </c>
      <c r="BH108" s="90" t="s">
        <v>876</v>
      </c>
    </row>
  </sheetData>
  <mergeCells count="32">
    <mergeCell ref="E21:I21"/>
    <mergeCell ref="J21:N21"/>
    <mergeCell ref="AI21:AM21"/>
    <mergeCell ref="T21:X21"/>
    <mergeCell ref="E20:AC20"/>
    <mergeCell ref="AD20:BB20"/>
    <mergeCell ref="AS21:AW21"/>
    <mergeCell ref="Y16:BH16"/>
    <mergeCell ref="V12:AM12"/>
    <mergeCell ref="Z14:AA14"/>
    <mergeCell ref="Y17:AO17"/>
    <mergeCell ref="AN21:AR21"/>
    <mergeCell ref="BC19:BG21"/>
    <mergeCell ref="BH19:BH22"/>
    <mergeCell ref="AD21:AH21"/>
    <mergeCell ref="AX21:BB21"/>
    <mergeCell ref="C19:C22"/>
    <mergeCell ref="D19:D22"/>
    <mergeCell ref="E19:BB19"/>
    <mergeCell ref="Y21:AC21"/>
    <mergeCell ref="BD2:BH2"/>
    <mergeCell ref="A8:BH8"/>
    <mergeCell ref="V9:W9"/>
    <mergeCell ref="X9:Y9"/>
    <mergeCell ref="Z9:AA9"/>
    <mergeCell ref="O21:S21"/>
    <mergeCell ref="A19:A22"/>
    <mergeCell ref="B19:B22"/>
    <mergeCell ref="V11:AU11"/>
    <mergeCell ref="BA4:BH4"/>
    <mergeCell ref="BC5:BH5"/>
    <mergeCell ref="AY6:BB6"/>
  </mergeCells>
  <pageMargins left="0.70866141732283472" right="0.70866141732283472" top="0.74803149606299213" bottom="0.74803149606299213" header="0.31496062992125984" footer="0.31496062992125984"/>
  <pageSetup paperSize="9" scale="40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109"/>
  <sheetViews>
    <sheetView view="pageBreakPreview" topLeftCell="C3" zoomScale="90" zoomScaleNormal="118" zoomScaleSheetLayoutView="90" workbookViewId="0">
      <selection activeCell="AE107" sqref="AE107"/>
    </sheetView>
  </sheetViews>
  <sheetFormatPr defaultRowHeight="15.75" outlineLevelRow="1" x14ac:dyDescent="0.25"/>
  <cols>
    <col min="1" max="1" width="6.85546875" style="1" customWidth="1"/>
    <col min="2" max="2" width="38.28515625" style="1" customWidth="1"/>
    <col min="3" max="3" width="9.42578125" style="1" customWidth="1"/>
    <col min="4" max="4" width="6.28515625" style="1" customWidth="1"/>
    <col min="5" max="5" width="6" style="1" customWidth="1"/>
    <col min="6" max="6" width="4.5703125" style="1" customWidth="1"/>
    <col min="7" max="7" width="4.28515625" style="1" customWidth="1"/>
    <col min="8" max="8" width="4.7109375" style="1" customWidth="1"/>
    <col min="9" max="9" width="4.28515625" style="1" customWidth="1"/>
    <col min="10" max="10" width="4.85546875" style="1" customWidth="1"/>
    <col min="11" max="11" width="4.7109375" style="1" customWidth="1"/>
    <col min="12" max="12" width="5.7109375" style="1" customWidth="1"/>
    <col min="13" max="13" width="5.42578125" style="1" customWidth="1"/>
    <col min="14" max="14" width="4.5703125" style="1" customWidth="1"/>
    <col min="15" max="15" width="6.28515625" style="1" customWidth="1"/>
    <col min="16" max="16" width="4.140625" style="1" customWidth="1"/>
    <col min="17" max="17" width="4.85546875" style="1" customWidth="1"/>
    <col min="18" max="18" width="5.42578125" style="1" customWidth="1"/>
    <col min="19" max="19" width="4.7109375" style="1" customWidth="1"/>
    <col min="20" max="20" width="6.42578125" style="1" customWidth="1"/>
    <col min="21" max="24" width="4.7109375" style="1" customWidth="1"/>
    <col min="25" max="25" width="5" style="1" customWidth="1"/>
    <col min="26" max="29" width="4.7109375" style="1" customWidth="1"/>
    <col min="30" max="30" width="7.28515625" style="1" customWidth="1"/>
    <col min="31" max="31" width="6.140625" style="1" customWidth="1"/>
    <col min="32" max="33" width="5.28515625" style="1" customWidth="1"/>
    <col min="34" max="34" width="5.85546875" style="1" customWidth="1"/>
    <col min="35" max="35" width="4.7109375" style="1" customWidth="1"/>
    <col min="36" max="36" width="9.7109375" style="1" customWidth="1"/>
    <col min="37" max="37" width="5.28515625" style="1" customWidth="1"/>
    <col min="38" max="39" width="4.7109375" style="1" customWidth="1"/>
    <col min="40" max="40" width="5.28515625" style="1" customWidth="1"/>
    <col min="41" max="41" width="6.28515625" style="1" customWidth="1"/>
    <col min="42" max="42" width="5.28515625" style="1" customWidth="1"/>
    <col min="43" max="43" width="5.85546875" style="1" customWidth="1"/>
    <col min="44" max="44" width="5.140625" style="1" customWidth="1"/>
    <col min="45" max="45" width="5.7109375" style="1" customWidth="1"/>
    <col min="46" max="46" width="5.140625" style="1" customWidth="1"/>
    <col min="47" max="51" width="4.7109375" style="1" customWidth="1"/>
    <col min="52" max="52" width="4.140625" style="1" customWidth="1"/>
    <col min="53" max="53" width="4.85546875" style="1" customWidth="1"/>
    <col min="54" max="54" width="4.7109375" style="1" customWidth="1"/>
    <col min="55" max="55" width="6" style="1" customWidth="1"/>
    <col min="56" max="16384" width="9.140625" style="1"/>
  </cols>
  <sheetData>
    <row r="1" spans="1:55" s="52" customFormat="1" ht="10.5" x14ac:dyDescent="0.2">
      <c r="BC1" s="53" t="s">
        <v>814</v>
      </c>
    </row>
    <row r="2" spans="1:55" s="52" customFormat="1" ht="21" customHeight="1" x14ac:dyDescent="0.2">
      <c r="AX2" s="221" t="s">
        <v>3</v>
      </c>
      <c r="AY2" s="221"/>
      <c r="AZ2" s="221"/>
      <c r="BA2" s="221"/>
      <c r="BB2" s="221"/>
      <c r="BC2" s="221"/>
    </row>
    <row r="3" spans="1:55" s="52" customFormat="1" ht="21" customHeight="1" x14ac:dyDescent="0.2">
      <c r="AX3" s="54"/>
      <c r="AY3" s="54"/>
      <c r="AZ3" s="54"/>
      <c r="BA3" s="54"/>
      <c r="BB3" s="54"/>
      <c r="BC3" s="54"/>
    </row>
    <row r="4" spans="1:55" s="52" customFormat="1" ht="27" customHeight="1" x14ac:dyDescent="0.2">
      <c r="R4" s="154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V4" s="186" t="s">
        <v>923</v>
      </c>
      <c r="AW4" s="186"/>
      <c r="AX4" s="186"/>
      <c r="AY4" s="186"/>
      <c r="AZ4" s="186"/>
      <c r="BA4" s="186"/>
      <c r="BB4" s="186"/>
      <c r="BC4" s="186"/>
    </row>
    <row r="5" spans="1:55" s="52" customFormat="1" ht="21" customHeight="1" x14ac:dyDescent="0.2">
      <c r="R5" s="155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7"/>
      <c r="AU5" s="158"/>
      <c r="AV5" s="158"/>
      <c r="AW5" s="158"/>
      <c r="AX5" s="187" t="str">
        <f>Ф10!R5</f>
        <v>С.Ю. Ковалевский</v>
      </c>
      <c r="AY5" s="187"/>
      <c r="AZ5" s="187"/>
      <c r="BA5" s="187"/>
      <c r="BB5" s="187"/>
      <c r="BC5" s="187"/>
    </row>
    <row r="6" spans="1:55" s="52" customFormat="1" ht="21" customHeight="1" x14ac:dyDescent="0.2">
      <c r="R6" s="154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88" t="s">
        <v>924</v>
      </c>
      <c r="AU6" s="188"/>
      <c r="AV6" s="188"/>
      <c r="AW6" s="188"/>
      <c r="AX6" s="54"/>
      <c r="AY6" s="54"/>
      <c r="AZ6" s="54"/>
      <c r="BA6" s="54"/>
      <c r="BB6" s="54"/>
      <c r="BC6" s="54"/>
    </row>
    <row r="7" spans="1:55" s="52" customFormat="1" ht="12.75" customHeight="1" x14ac:dyDescent="0.2">
      <c r="R7" s="154"/>
      <c r="S7" s="154"/>
      <c r="T7" s="159"/>
      <c r="U7" s="159"/>
      <c r="V7" s="159"/>
      <c r="W7" s="154"/>
      <c r="X7" s="154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4"/>
      <c r="AJ7" s="154"/>
      <c r="AK7" s="154"/>
      <c r="AL7" s="159"/>
      <c r="AM7" s="159"/>
      <c r="AN7" s="159"/>
      <c r="AO7" s="154"/>
      <c r="AP7" s="41"/>
      <c r="AQ7" s="154"/>
      <c r="AR7" s="154"/>
      <c r="AS7" s="41"/>
      <c r="AT7" s="154"/>
      <c r="AV7" s="42" t="s">
        <v>925</v>
      </c>
      <c r="AX7" s="54"/>
      <c r="AY7" s="54"/>
      <c r="AZ7" s="54"/>
      <c r="BB7" s="54"/>
      <c r="BC7" s="54"/>
    </row>
    <row r="8" spans="1:55" s="52" customFormat="1" ht="21" customHeight="1" x14ac:dyDescent="0.2"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X8" s="54"/>
      <c r="AY8" s="54"/>
      <c r="AZ8" s="54"/>
      <c r="BA8" s="54"/>
      <c r="BB8" s="54"/>
      <c r="BC8" s="54"/>
    </row>
    <row r="9" spans="1:55" s="7" customFormat="1" ht="14.25" customHeight="1" x14ac:dyDescent="0.25">
      <c r="A9" s="288" t="s">
        <v>815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  <c r="AC9" s="288"/>
      <c r="AD9" s="288"/>
      <c r="AE9" s="288"/>
      <c r="AF9" s="288"/>
      <c r="AG9" s="288"/>
      <c r="AH9" s="288"/>
      <c r="AI9" s="288"/>
      <c r="AJ9" s="288"/>
      <c r="AK9" s="288"/>
      <c r="AL9" s="288"/>
      <c r="AM9" s="288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  <c r="AZ9" s="288"/>
      <c r="BA9" s="288"/>
      <c r="BB9" s="288"/>
      <c r="BC9" s="288"/>
    </row>
    <row r="10" spans="1:55" s="52" customFormat="1" ht="12.75" x14ac:dyDescent="0.2">
      <c r="U10" s="53" t="s">
        <v>693</v>
      </c>
      <c r="V10" s="183" t="str">
        <f>Ф16!V9</f>
        <v>2</v>
      </c>
      <c r="W10" s="253"/>
      <c r="X10" s="274" t="s">
        <v>725</v>
      </c>
      <c r="Y10" s="274"/>
      <c r="Z10" s="183" t="str">
        <f>Ф16!Z9</f>
        <v>2022</v>
      </c>
      <c r="AA10" s="253"/>
      <c r="AB10" s="52" t="s">
        <v>695</v>
      </c>
    </row>
    <row r="11" spans="1:55" ht="9" customHeight="1" x14ac:dyDescent="0.25"/>
    <row r="12" spans="1:55" s="52" customFormat="1" ht="12.75" x14ac:dyDescent="0.2">
      <c r="V12" s="53" t="s">
        <v>696</v>
      </c>
      <c r="W12" s="255" t="str">
        <f>Ф16!V11</f>
        <v>Общество с ограниченной ответственностью "Артемовская электросетевая компания"</v>
      </c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  <c r="AU12" s="255"/>
      <c r="AV12" s="255"/>
      <c r="AW12" s="255"/>
    </row>
    <row r="13" spans="1:55" s="56" customFormat="1" ht="10.5" customHeight="1" x14ac:dyDescent="0.15">
      <c r="W13" s="277" t="s">
        <v>4</v>
      </c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57"/>
      <c r="AM13" s="57"/>
      <c r="AN13" s="57"/>
      <c r="AO13" s="57"/>
    </row>
    <row r="14" spans="1:55" ht="9" customHeight="1" x14ac:dyDescent="0.25"/>
    <row r="15" spans="1:55" s="52" customFormat="1" ht="12.75" x14ac:dyDescent="0.2">
      <c r="Y15" s="53" t="s">
        <v>697</v>
      </c>
      <c r="Z15" s="183" t="str">
        <f>Ф16!Z14</f>
        <v>2022</v>
      </c>
      <c r="AA15" s="253"/>
      <c r="AB15" s="52" t="s">
        <v>5</v>
      </c>
    </row>
    <row r="16" spans="1:55" ht="9" customHeight="1" x14ac:dyDescent="0.25"/>
    <row r="17" spans="1:57" s="52" customFormat="1" ht="12.75" customHeight="1" x14ac:dyDescent="0.2">
      <c r="X17" s="53" t="s">
        <v>698</v>
      </c>
      <c r="Y17" s="289" t="str">
        <f>Ф16!Y16</f>
        <v>Приказом Министерства энергетики и газоснабжения Приморского края  № 45пр-183 от 21.10.2021 года</v>
      </c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</row>
    <row r="18" spans="1:57" s="56" customFormat="1" ht="8.25" x14ac:dyDescent="0.15">
      <c r="Y18" s="277" t="s">
        <v>6</v>
      </c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57"/>
      <c r="AO18" s="57"/>
      <c r="AP18" s="57"/>
    </row>
    <row r="19" spans="1:57" s="52" customFormat="1" ht="9" customHeight="1" x14ac:dyDescent="0.2">
      <c r="E19" s="58"/>
      <c r="F19" s="58"/>
      <c r="G19" s="58"/>
      <c r="H19" s="58"/>
      <c r="I19" s="58"/>
    </row>
    <row r="20" spans="1:57" s="56" customFormat="1" ht="15" customHeight="1" x14ac:dyDescent="0.15">
      <c r="A20" s="264" t="s">
        <v>699</v>
      </c>
      <c r="B20" s="264" t="s">
        <v>700</v>
      </c>
      <c r="C20" s="264" t="s">
        <v>701</v>
      </c>
      <c r="D20" s="269" t="s">
        <v>938</v>
      </c>
      <c r="E20" s="270"/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1"/>
      <c r="AD20" s="266" t="s">
        <v>998</v>
      </c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8"/>
    </row>
    <row r="21" spans="1:57" s="56" customFormat="1" ht="15" customHeight="1" x14ac:dyDescent="0.15">
      <c r="A21" s="265"/>
      <c r="B21" s="265"/>
      <c r="C21" s="265"/>
      <c r="D21" s="69" t="s">
        <v>0</v>
      </c>
      <c r="E21" s="284" t="s">
        <v>1</v>
      </c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6"/>
      <c r="AD21" s="66" t="s">
        <v>0</v>
      </c>
      <c r="AE21" s="269" t="s">
        <v>1</v>
      </c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1"/>
    </row>
    <row r="22" spans="1:57" s="56" customFormat="1" ht="15" customHeight="1" x14ac:dyDescent="0.15">
      <c r="A22" s="265"/>
      <c r="B22" s="265"/>
      <c r="C22" s="265"/>
      <c r="D22" s="264" t="s">
        <v>706</v>
      </c>
      <c r="E22" s="269" t="s">
        <v>706</v>
      </c>
      <c r="F22" s="270"/>
      <c r="G22" s="270"/>
      <c r="H22" s="270"/>
      <c r="I22" s="271"/>
      <c r="J22" s="269" t="s">
        <v>707</v>
      </c>
      <c r="K22" s="270"/>
      <c r="L22" s="270"/>
      <c r="M22" s="270"/>
      <c r="N22" s="271"/>
      <c r="O22" s="269" t="s">
        <v>708</v>
      </c>
      <c r="P22" s="270"/>
      <c r="Q22" s="270"/>
      <c r="R22" s="270"/>
      <c r="S22" s="271"/>
      <c r="T22" s="269" t="s">
        <v>709</v>
      </c>
      <c r="U22" s="270"/>
      <c r="V22" s="270"/>
      <c r="W22" s="270"/>
      <c r="X22" s="271"/>
      <c r="Y22" s="269" t="s">
        <v>710</v>
      </c>
      <c r="Z22" s="270"/>
      <c r="AA22" s="270"/>
      <c r="AB22" s="270"/>
      <c r="AC22" s="271"/>
      <c r="AD22" s="264" t="s">
        <v>706</v>
      </c>
      <c r="AE22" s="269" t="s">
        <v>706</v>
      </c>
      <c r="AF22" s="270"/>
      <c r="AG22" s="270"/>
      <c r="AH22" s="270"/>
      <c r="AI22" s="271"/>
      <c r="AJ22" s="269" t="s">
        <v>707</v>
      </c>
      <c r="AK22" s="270"/>
      <c r="AL22" s="270"/>
      <c r="AM22" s="270"/>
      <c r="AN22" s="271"/>
      <c r="AO22" s="269" t="s">
        <v>708</v>
      </c>
      <c r="AP22" s="270"/>
      <c r="AQ22" s="270"/>
      <c r="AR22" s="270"/>
      <c r="AS22" s="271"/>
      <c r="AT22" s="269" t="s">
        <v>709</v>
      </c>
      <c r="AU22" s="270"/>
      <c r="AV22" s="270"/>
      <c r="AW22" s="270"/>
      <c r="AX22" s="271"/>
      <c r="AY22" s="269" t="s">
        <v>710</v>
      </c>
      <c r="AZ22" s="270"/>
      <c r="BA22" s="270"/>
      <c r="BB22" s="270"/>
      <c r="BC22" s="271"/>
    </row>
    <row r="23" spans="1:57" s="56" customFormat="1" ht="108.75" customHeight="1" x14ac:dyDescent="0.15">
      <c r="A23" s="265"/>
      <c r="B23" s="265"/>
      <c r="C23" s="265"/>
      <c r="D23" s="287"/>
      <c r="E23" s="67" t="s">
        <v>816</v>
      </c>
      <c r="F23" s="67" t="s">
        <v>817</v>
      </c>
      <c r="G23" s="67" t="s">
        <v>818</v>
      </c>
      <c r="H23" s="67" t="s">
        <v>819</v>
      </c>
      <c r="I23" s="67" t="s">
        <v>820</v>
      </c>
      <c r="J23" s="67" t="s">
        <v>816</v>
      </c>
      <c r="K23" s="67" t="s">
        <v>817</v>
      </c>
      <c r="L23" s="67" t="s">
        <v>818</v>
      </c>
      <c r="M23" s="67" t="s">
        <v>819</v>
      </c>
      <c r="N23" s="67" t="s">
        <v>820</v>
      </c>
      <c r="O23" s="67" t="s">
        <v>816</v>
      </c>
      <c r="P23" s="67" t="s">
        <v>817</v>
      </c>
      <c r="Q23" s="67" t="s">
        <v>818</v>
      </c>
      <c r="R23" s="67" t="s">
        <v>819</v>
      </c>
      <c r="S23" s="67" t="s">
        <v>820</v>
      </c>
      <c r="T23" s="67" t="s">
        <v>816</v>
      </c>
      <c r="U23" s="67" t="s">
        <v>817</v>
      </c>
      <c r="V23" s="67" t="s">
        <v>818</v>
      </c>
      <c r="W23" s="67" t="s">
        <v>819</v>
      </c>
      <c r="X23" s="67" t="s">
        <v>820</v>
      </c>
      <c r="Y23" s="67" t="s">
        <v>816</v>
      </c>
      <c r="Z23" s="67" t="s">
        <v>817</v>
      </c>
      <c r="AA23" s="67" t="s">
        <v>818</v>
      </c>
      <c r="AB23" s="67" t="s">
        <v>819</v>
      </c>
      <c r="AC23" s="67" t="s">
        <v>820</v>
      </c>
      <c r="AD23" s="287"/>
      <c r="AE23" s="67" t="s">
        <v>816</v>
      </c>
      <c r="AF23" s="67" t="s">
        <v>817</v>
      </c>
      <c r="AG23" s="67" t="s">
        <v>818</v>
      </c>
      <c r="AH23" s="67" t="s">
        <v>819</v>
      </c>
      <c r="AI23" s="67" t="s">
        <v>820</v>
      </c>
      <c r="AJ23" s="67" t="s">
        <v>816</v>
      </c>
      <c r="AK23" s="67" t="s">
        <v>817</v>
      </c>
      <c r="AL23" s="67" t="s">
        <v>818</v>
      </c>
      <c r="AM23" s="67" t="s">
        <v>819</v>
      </c>
      <c r="AN23" s="67" t="s">
        <v>820</v>
      </c>
      <c r="AO23" s="67" t="s">
        <v>816</v>
      </c>
      <c r="AP23" s="67" t="s">
        <v>817</v>
      </c>
      <c r="AQ23" s="67" t="s">
        <v>818</v>
      </c>
      <c r="AR23" s="67" t="s">
        <v>819</v>
      </c>
      <c r="AS23" s="67" t="s">
        <v>820</v>
      </c>
      <c r="AT23" s="67" t="s">
        <v>816</v>
      </c>
      <c r="AU23" s="67" t="s">
        <v>817</v>
      </c>
      <c r="AV23" s="67" t="s">
        <v>818</v>
      </c>
      <c r="AW23" s="67" t="s">
        <v>819</v>
      </c>
      <c r="AX23" s="67" t="s">
        <v>820</v>
      </c>
      <c r="AY23" s="67" t="s">
        <v>816</v>
      </c>
      <c r="AZ23" s="67" t="s">
        <v>817</v>
      </c>
      <c r="BA23" s="67" t="s">
        <v>818</v>
      </c>
      <c r="BB23" s="67" t="s">
        <v>819</v>
      </c>
      <c r="BC23" s="67" t="s">
        <v>820</v>
      </c>
    </row>
    <row r="24" spans="1:57" s="56" customFormat="1" ht="9.75" customHeight="1" x14ac:dyDescent="0.15">
      <c r="A24" s="69">
        <v>1</v>
      </c>
      <c r="B24" s="69">
        <v>2</v>
      </c>
      <c r="C24" s="69">
        <v>3</v>
      </c>
      <c r="D24" s="69">
        <v>4</v>
      </c>
      <c r="E24" s="69" t="s">
        <v>159</v>
      </c>
      <c r="F24" s="69" t="s">
        <v>164</v>
      </c>
      <c r="G24" s="69" t="s">
        <v>165</v>
      </c>
      <c r="H24" s="69" t="s">
        <v>166</v>
      </c>
      <c r="I24" s="69" t="s">
        <v>167</v>
      </c>
      <c r="J24" s="69" t="s">
        <v>161</v>
      </c>
      <c r="K24" s="69" t="s">
        <v>162</v>
      </c>
      <c r="L24" s="69" t="s">
        <v>163</v>
      </c>
      <c r="M24" s="69" t="s">
        <v>743</v>
      </c>
      <c r="N24" s="69" t="s">
        <v>744</v>
      </c>
      <c r="O24" s="69" t="s">
        <v>747</v>
      </c>
      <c r="P24" s="69" t="s">
        <v>748</v>
      </c>
      <c r="Q24" s="69" t="s">
        <v>749</v>
      </c>
      <c r="R24" s="69" t="s">
        <v>750</v>
      </c>
      <c r="S24" s="69" t="s">
        <v>751</v>
      </c>
      <c r="T24" s="69" t="s">
        <v>754</v>
      </c>
      <c r="U24" s="69" t="s">
        <v>755</v>
      </c>
      <c r="V24" s="69" t="s">
        <v>756</v>
      </c>
      <c r="W24" s="69" t="s">
        <v>757</v>
      </c>
      <c r="X24" s="69" t="s">
        <v>758</v>
      </c>
      <c r="Y24" s="69" t="s">
        <v>761</v>
      </c>
      <c r="Z24" s="69" t="s">
        <v>762</v>
      </c>
      <c r="AA24" s="69" t="s">
        <v>763</v>
      </c>
      <c r="AB24" s="69" t="s">
        <v>764</v>
      </c>
      <c r="AC24" s="69" t="s">
        <v>765</v>
      </c>
      <c r="AD24" s="69">
        <v>6</v>
      </c>
      <c r="AE24" s="69" t="s">
        <v>199</v>
      </c>
      <c r="AF24" s="69" t="s">
        <v>203</v>
      </c>
      <c r="AG24" s="69" t="s">
        <v>204</v>
      </c>
      <c r="AH24" s="69" t="s">
        <v>205</v>
      </c>
      <c r="AI24" s="69" t="s">
        <v>206</v>
      </c>
      <c r="AJ24" s="69" t="s">
        <v>200</v>
      </c>
      <c r="AK24" s="69" t="s">
        <v>201</v>
      </c>
      <c r="AL24" s="69" t="s">
        <v>202</v>
      </c>
      <c r="AM24" s="69" t="s">
        <v>821</v>
      </c>
      <c r="AN24" s="69" t="s">
        <v>822</v>
      </c>
      <c r="AO24" s="69" t="s">
        <v>823</v>
      </c>
      <c r="AP24" s="69" t="s">
        <v>824</v>
      </c>
      <c r="AQ24" s="69" t="s">
        <v>825</v>
      </c>
      <c r="AR24" s="69" t="s">
        <v>826</v>
      </c>
      <c r="AS24" s="69" t="s">
        <v>827</v>
      </c>
      <c r="AT24" s="69" t="s">
        <v>828</v>
      </c>
      <c r="AU24" s="69" t="s">
        <v>829</v>
      </c>
      <c r="AV24" s="69" t="s">
        <v>830</v>
      </c>
      <c r="AW24" s="69" t="s">
        <v>831</v>
      </c>
      <c r="AX24" s="69" t="s">
        <v>832</v>
      </c>
      <c r="AY24" s="69" t="s">
        <v>833</v>
      </c>
      <c r="AZ24" s="69" t="s">
        <v>834</v>
      </c>
      <c r="BA24" s="69" t="s">
        <v>835</v>
      </c>
      <c r="BB24" s="69" t="s">
        <v>836</v>
      </c>
      <c r="BC24" s="69" t="s">
        <v>837</v>
      </c>
    </row>
    <row r="25" spans="1:57" s="56" customFormat="1" ht="25.5" x14ac:dyDescent="0.15">
      <c r="A25" s="70" t="s">
        <v>838</v>
      </c>
      <c r="B25" s="78" t="s">
        <v>712</v>
      </c>
      <c r="C25" s="92" t="s">
        <v>876</v>
      </c>
      <c r="D25" s="139">
        <f>D27+D29</f>
        <v>43.1515015584</v>
      </c>
      <c r="E25" s="139">
        <f t="shared" ref="E25:BC25" si="0">E27+E29</f>
        <v>43.1515015584</v>
      </c>
      <c r="F25" s="139">
        <f t="shared" si="0"/>
        <v>0</v>
      </c>
      <c r="G25" s="139">
        <f t="shared" si="0"/>
        <v>0</v>
      </c>
      <c r="H25" s="139">
        <f t="shared" si="0"/>
        <v>0</v>
      </c>
      <c r="I25" s="139">
        <f t="shared" si="0"/>
        <v>0</v>
      </c>
      <c r="J25" s="139">
        <f t="shared" si="0"/>
        <v>8.1168804000000012</v>
      </c>
      <c r="K25" s="139">
        <f t="shared" si="0"/>
        <v>0</v>
      </c>
      <c r="L25" s="139">
        <f t="shared" si="0"/>
        <v>0</v>
      </c>
      <c r="M25" s="139">
        <f t="shared" si="0"/>
        <v>0</v>
      </c>
      <c r="N25" s="139">
        <f t="shared" si="0"/>
        <v>0</v>
      </c>
      <c r="O25" s="139">
        <f t="shared" si="0"/>
        <v>7.2479202360000006</v>
      </c>
      <c r="P25" s="139">
        <f t="shared" si="0"/>
        <v>0</v>
      </c>
      <c r="Q25" s="139">
        <f t="shared" si="0"/>
        <v>0</v>
      </c>
      <c r="R25" s="139">
        <f t="shared" si="0"/>
        <v>0</v>
      </c>
      <c r="S25" s="139">
        <f t="shared" si="0"/>
        <v>0</v>
      </c>
      <c r="T25" s="139">
        <f t="shared" si="0"/>
        <v>12.300937322399999</v>
      </c>
      <c r="U25" s="139">
        <f t="shared" si="0"/>
        <v>0</v>
      </c>
      <c r="V25" s="139">
        <f t="shared" si="0"/>
        <v>0</v>
      </c>
      <c r="W25" s="139">
        <f t="shared" si="0"/>
        <v>0</v>
      </c>
      <c r="X25" s="139">
        <f t="shared" si="0"/>
        <v>0</v>
      </c>
      <c r="Y25" s="139">
        <f t="shared" si="0"/>
        <v>15.4857636</v>
      </c>
      <c r="Z25" s="139">
        <f t="shared" si="0"/>
        <v>0</v>
      </c>
      <c r="AA25" s="139">
        <f t="shared" si="0"/>
        <v>0</v>
      </c>
      <c r="AB25" s="139">
        <f t="shared" si="0"/>
        <v>0</v>
      </c>
      <c r="AC25" s="139">
        <f t="shared" si="0"/>
        <v>0</v>
      </c>
      <c r="AD25" s="139">
        <f t="shared" si="0"/>
        <v>0</v>
      </c>
      <c r="AE25" s="139">
        <f t="shared" si="0"/>
        <v>12.804000530000001</v>
      </c>
      <c r="AF25" s="139">
        <f t="shared" si="0"/>
        <v>0</v>
      </c>
      <c r="AG25" s="139">
        <f t="shared" si="0"/>
        <v>0</v>
      </c>
      <c r="AH25" s="139">
        <f t="shared" si="0"/>
        <v>0</v>
      </c>
      <c r="AI25" s="139">
        <f t="shared" si="0"/>
        <v>0</v>
      </c>
      <c r="AJ25" s="139">
        <f t="shared" si="0"/>
        <v>6.7640670000000007</v>
      </c>
      <c r="AK25" s="139">
        <f t="shared" si="0"/>
        <v>0</v>
      </c>
      <c r="AL25" s="139">
        <f t="shared" si="0"/>
        <v>0</v>
      </c>
      <c r="AM25" s="139">
        <f t="shared" si="0"/>
        <v>0</v>
      </c>
      <c r="AN25" s="139">
        <f t="shared" si="0"/>
        <v>0</v>
      </c>
      <c r="AO25" s="139">
        <f t="shared" si="0"/>
        <v>6.0399335299999999</v>
      </c>
      <c r="AP25" s="139">
        <f t="shared" si="0"/>
        <v>0</v>
      </c>
      <c r="AQ25" s="139">
        <f t="shared" si="0"/>
        <v>0</v>
      </c>
      <c r="AR25" s="139">
        <f t="shared" si="0"/>
        <v>0</v>
      </c>
      <c r="AS25" s="139">
        <f t="shared" si="0"/>
        <v>0</v>
      </c>
      <c r="AT25" s="139">
        <f t="shared" si="0"/>
        <v>0</v>
      </c>
      <c r="AU25" s="139">
        <f t="shared" si="0"/>
        <v>0</v>
      </c>
      <c r="AV25" s="139">
        <f t="shared" si="0"/>
        <v>0</v>
      </c>
      <c r="AW25" s="139">
        <f t="shared" si="0"/>
        <v>0</v>
      </c>
      <c r="AX25" s="139">
        <f t="shared" si="0"/>
        <v>0</v>
      </c>
      <c r="AY25" s="139">
        <f t="shared" si="0"/>
        <v>0</v>
      </c>
      <c r="AZ25" s="139">
        <f t="shared" si="0"/>
        <v>0</v>
      </c>
      <c r="BA25" s="139">
        <f t="shared" si="0"/>
        <v>0</v>
      </c>
      <c r="BB25" s="139">
        <f t="shared" si="0"/>
        <v>0</v>
      </c>
      <c r="BC25" s="139">
        <f t="shared" si="0"/>
        <v>0</v>
      </c>
    </row>
    <row r="26" spans="1:57" s="56" customFormat="1" ht="12.75" x14ac:dyDescent="0.15">
      <c r="A26" s="72" t="s">
        <v>839</v>
      </c>
      <c r="B26" s="80" t="s">
        <v>840</v>
      </c>
      <c r="C26" s="94" t="s">
        <v>876</v>
      </c>
      <c r="D26" s="138">
        <v>0</v>
      </c>
      <c r="E26" s="138">
        <v>0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v>0</v>
      </c>
      <c r="R26" s="138">
        <v>0</v>
      </c>
      <c r="S26" s="138">
        <v>0</v>
      </c>
      <c r="T26" s="138">
        <v>0</v>
      </c>
      <c r="U26" s="138">
        <v>0</v>
      </c>
      <c r="V26" s="138">
        <v>0</v>
      </c>
      <c r="W26" s="138">
        <v>0</v>
      </c>
      <c r="X26" s="138">
        <v>0</v>
      </c>
      <c r="Y26" s="138">
        <v>0</v>
      </c>
      <c r="Z26" s="138">
        <v>0</v>
      </c>
      <c r="AA26" s="138">
        <v>0</v>
      </c>
      <c r="AB26" s="138">
        <v>0</v>
      </c>
      <c r="AC26" s="138">
        <v>0</v>
      </c>
      <c r="AD26" s="138">
        <v>0</v>
      </c>
      <c r="AE26" s="138">
        <v>0</v>
      </c>
      <c r="AF26" s="138">
        <v>0</v>
      </c>
      <c r="AG26" s="138">
        <v>0</v>
      </c>
      <c r="AH26" s="138">
        <v>0</v>
      </c>
      <c r="AI26" s="138">
        <v>0</v>
      </c>
      <c r="AJ26" s="138">
        <v>0</v>
      </c>
      <c r="AK26" s="138">
        <v>0</v>
      </c>
      <c r="AL26" s="138">
        <v>0</v>
      </c>
      <c r="AM26" s="138">
        <v>0</v>
      </c>
      <c r="AN26" s="138">
        <v>0</v>
      </c>
      <c r="AO26" s="138">
        <v>0</v>
      </c>
      <c r="AP26" s="138">
        <v>0</v>
      </c>
      <c r="AQ26" s="138">
        <v>0</v>
      </c>
      <c r="AR26" s="138">
        <v>0</v>
      </c>
      <c r="AS26" s="138">
        <v>0</v>
      </c>
      <c r="AT26" s="138">
        <v>0</v>
      </c>
      <c r="AU26" s="138">
        <v>0</v>
      </c>
      <c r="AV26" s="138">
        <v>0</v>
      </c>
      <c r="AW26" s="138">
        <v>0</v>
      </c>
      <c r="AX26" s="138">
        <v>0</v>
      </c>
      <c r="AY26" s="138">
        <v>0</v>
      </c>
      <c r="AZ26" s="138">
        <v>0</v>
      </c>
      <c r="BA26" s="138">
        <v>0</v>
      </c>
      <c r="BB26" s="138">
        <v>0</v>
      </c>
      <c r="BC26" s="138">
        <v>0</v>
      </c>
    </row>
    <row r="27" spans="1:57" ht="25.5" x14ac:dyDescent="0.25">
      <c r="A27" s="72" t="s">
        <v>841</v>
      </c>
      <c r="B27" s="80" t="s">
        <v>842</v>
      </c>
      <c r="C27" s="94" t="s">
        <v>876</v>
      </c>
      <c r="D27" s="138">
        <f>D58</f>
        <v>40.780785722399997</v>
      </c>
      <c r="E27" s="138">
        <f t="shared" ref="E27:BC27" si="1">E58</f>
        <v>40.780785722399997</v>
      </c>
      <c r="F27" s="138">
        <f t="shared" si="1"/>
        <v>0</v>
      </c>
      <c r="G27" s="138">
        <f t="shared" si="1"/>
        <v>0</v>
      </c>
      <c r="H27" s="138">
        <f t="shared" si="1"/>
        <v>0</v>
      </c>
      <c r="I27" s="138">
        <f t="shared" si="1"/>
        <v>0</v>
      </c>
      <c r="J27" s="138">
        <f t="shared" si="1"/>
        <v>8.1168804000000012</v>
      </c>
      <c r="K27" s="138">
        <f t="shared" si="1"/>
        <v>0</v>
      </c>
      <c r="L27" s="138">
        <f t="shared" si="1"/>
        <v>0</v>
      </c>
      <c r="M27" s="138">
        <f t="shared" si="1"/>
        <v>0</v>
      </c>
      <c r="N27" s="138">
        <f t="shared" si="1"/>
        <v>0</v>
      </c>
      <c r="O27" s="138">
        <f t="shared" si="1"/>
        <v>4.8772044000000001</v>
      </c>
      <c r="P27" s="138">
        <f t="shared" si="1"/>
        <v>0</v>
      </c>
      <c r="Q27" s="138">
        <f t="shared" si="1"/>
        <v>0</v>
      </c>
      <c r="R27" s="138">
        <f t="shared" si="1"/>
        <v>0</v>
      </c>
      <c r="S27" s="138">
        <f t="shared" si="1"/>
        <v>0</v>
      </c>
      <c r="T27" s="138">
        <f t="shared" si="1"/>
        <v>12.300937322399999</v>
      </c>
      <c r="U27" s="138">
        <f t="shared" si="1"/>
        <v>0</v>
      </c>
      <c r="V27" s="138">
        <f t="shared" si="1"/>
        <v>0</v>
      </c>
      <c r="W27" s="138">
        <f t="shared" si="1"/>
        <v>0</v>
      </c>
      <c r="X27" s="138">
        <f t="shared" si="1"/>
        <v>0</v>
      </c>
      <c r="Y27" s="138">
        <f t="shared" si="1"/>
        <v>15.4857636</v>
      </c>
      <c r="Z27" s="138">
        <f t="shared" si="1"/>
        <v>0</v>
      </c>
      <c r="AA27" s="138">
        <f t="shared" si="1"/>
        <v>0</v>
      </c>
      <c r="AB27" s="138">
        <f t="shared" si="1"/>
        <v>0</v>
      </c>
      <c r="AC27" s="138">
        <f t="shared" si="1"/>
        <v>0</v>
      </c>
      <c r="AD27" s="138">
        <f t="shared" si="1"/>
        <v>0</v>
      </c>
      <c r="AE27" s="138">
        <f t="shared" si="1"/>
        <v>10.828404000000001</v>
      </c>
      <c r="AF27" s="138">
        <f t="shared" si="1"/>
        <v>0</v>
      </c>
      <c r="AG27" s="138">
        <f t="shared" si="1"/>
        <v>0</v>
      </c>
      <c r="AH27" s="138">
        <f t="shared" si="1"/>
        <v>0</v>
      </c>
      <c r="AI27" s="138">
        <f t="shared" si="1"/>
        <v>0</v>
      </c>
      <c r="AJ27" s="138">
        <f t="shared" si="1"/>
        <v>6.7640670000000007</v>
      </c>
      <c r="AK27" s="138">
        <f t="shared" si="1"/>
        <v>0</v>
      </c>
      <c r="AL27" s="138">
        <f t="shared" si="1"/>
        <v>0</v>
      </c>
      <c r="AM27" s="138">
        <f t="shared" si="1"/>
        <v>0</v>
      </c>
      <c r="AN27" s="138">
        <f t="shared" si="1"/>
        <v>0</v>
      </c>
      <c r="AO27" s="138">
        <f t="shared" si="1"/>
        <v>4.0643370000000001</v>
      </c>
      <c r="AP27" s="138">
        <f t="shared" si="1"/>
        <v>0</v>
      </c>
      <c r="AQ27" s="138">
        <f t="shared" si="1"/>
        <v>0</v>
      </c>
      <c r="AR27" s="138">
        <f t="shared" si="1"/>
        <v>0</v>
      </c>
      <c r="AS27" s="138">
        <f t="shared" si="1"/>
        <v>0</v>
      </c>
      <c r="AT27" s="138">
        <f t="shared" si="1"/>
        <v>0</v>
      </c>
      <c r="AU27" s="138">
        <f t="shared" si="1"/>
        <v>0</v>
      </c>
      <c r="AV27" s="138">
        <f t="shared" si="1"/>
        <v>0</v>
      </c>
      <c r="AW27" s="138">
        <f t="shared" si="1"/>
        <v>0</v>
      </c>
      <c r="AX27" s="138">
        <f t="shared" si="1"/>
        <v>0</v>
      </c>
      <c r="AY27" s="138">
        <f t="shared" si="1"/>
        <v>0</v>
      </c>
      <c r="AZ27" s="138">
        <f t="shared" si="1"/>
        <v>0</v>
      </c>
      <c r="BA27" s="138">
        <f t="shared" si="1"/>
        <v>0</v>
      </c>
      <c r="BB27" s="138">
        <f t="shared" si="1"/>
        <v>0</v>
      </c>
      <c r="BC27" s="138">
        <f t="shared" si="1"/>
        <v>0</v>
      </c>
      <c r="BE27" s="56"/>
    </row>
    <row r="28" spans="1:57" ht="51" x14ac:dyDescent="0.25">
      <c r="A28" s="71" t="s">
        <v>843</v>
      </c>
      <c r="B28" s="79" t="s">
        <v>844</v>
      </c>
      <c r="C28" s="90" t="s">
        <v>876</v>
      </c>
      <c r="D28" s="152">
        <v>0</v>
      </c>
      <c r="E28" s="152">
        <v>0</v>
      </c>
      <c r="F28" s="152">
        <v>0</v>
      </c>
      <c r="G28" s="152">
        <v>0</v>
      </c>
      <c r="H28" s="152">
        <v>0</v>
      </c>
      <c r="I28" s="152">
        <v>0</v>
      </c>
      <c r="J28" s="152">
        <v>0</v>
      </c>
      <c r="K28" s="152">
        <v>0</v>
      </c>
      <c r="L28" s="152">
        <v>0</v>
      </c>
      <c r="M28" s="152">
        <v>0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52">
        <v>0</v>
      </c>
      <c r="V28" s="152">
        <v>0</v>
      </c>
      <c r="W28" s="152">
        <v>0</v>
      </c>
      <c r="X28" s="152">
        <v>0</v>
      </c>
      <c r="Y28" s="152">
        <v>0</v>
      </c>
      <c r="Z28" s="152">
        <v>0</v>
      </c>
      <c r="AA28" s="152">
        <v>0</v>
      </c>
      <c r="AB28" s="152">
        <v>0</v>
      </c>
      <c r="AC28" s="152">
        <v>0</v>
      </c>
      <c r="AD28" s="152">
        <v>0</v>
      </c>
      <c r="AE28" s="152">
        <v>0</v>
      </c>
      <c r="AF28" s="152">
        <v>0</v>
      </c>
      <c r="AG28" s="152">
        <v>0</v>
      </c>
      <c r="AH28" s="152">
        <v>0</v>
      </c>
      <c r="AI28" s="152">
        <v>0</v>
      </c>
      <c r="AJ28" s="152">
        <v>0</v>
      </c>
      <c r="AK28" s="152">
        <v>0</v>
      </c>
      <c r="AL28" s="152">
        <v>0</v>
      </c>
      <c r="AM28" s="152">
        <v>0</v>
      </c>
      <c r="AN28" s="152">
        <v>0</v>
      </c>
      <c r="AO28" s="152">
        <v>0</v>
      </c>
      <c r="AP28" s="152">
        <v>0</v>
      </c>
      <c r="AQ28" s="152">
        <v>0</v>
      </c>
      <c r="AR28" s="152">
        <v>0</v>
      </c>
      <c r="AS28" s="152">
        <v>0</v>
      </c>
      <c r="AT28" s="152">
        <v>0</v>
      </c>
      <c r="AU28" s="152">
        <v>0</v>
      </c>
      <c r="AV28" s="152">
        <v>0</v>
      </c>
      <c r="AW28" s="152">
        <v>0</v>
      </c>
      <c r="AX28" s="152">
        <v>0</v>
      </c>
      <c r="AY28" s="152">
        <v>0</v>
      </c>
      <c r="AZ28" s="152">
        <v>0</v>
      </c>
      <c r="BA28" s="152">
        <v>0</v>
      </c>
      <c r="BB28" s="152">
        <v>0</v>
      </c>
      <c r="BC28" s="152">
        <v>0</v>
      </c>
      <c r="BE28" s="56"/>
    </row>
    <row r="29" spans="1:57" ht="25.5" x14ac:dyDescent="0.25">
      <c r="A29" s="71" t="s">
        <v>845</v>
      </c>
      <c r="B29" s="79" t="s">
        <v>846</v>
      </c>
      <c r="C29" s="90" t="s">
        <v>876</v>
      </c>
      <c r="D29" s="152">
        <f>D106</f>
        <v>2.370715836</v>
      </c>
      <c r="E29" s="152">
        <f t="shared" ref="E29:BC29" si="2">E106</f>
        <v>2.370715836</v>
      </c>
      <c r="F29" s="152">
        <f t="shared" si="2"/>
        <v>0</v>
      </c>
      <c r="G29" s="152">
        <f t="shared" si="2"/>
        <v>0</v>
      </c>
      <c r="H29" s="152">
        <f t="shared" si="2"/>
        <v>0</v>
      </c>
      <c r="I29" s="152">
        <f t="shared" si="2"/>
        <v>0</v>
      </c>
      <c r="J29" s="152">
        <f t="shared" si="2"/>
        <v>0</v>
      </c>
      <c r="K29" s="152">
        <f t="shared" si="2"/>
        <v>0</v>
      </c>
      <c r="L29" s="152">
        <f t="shared" si="2"/>
        <v>0</v>
      </c>
      <c r="M29" s="152">
        <f t="shared" si="2"/>
        <v>0</v>
      </c>
      <c r="N29" s="152">
        <f t="shared" si="2"/>
        <v>0</v>
      </c>
      <c r="O29" s="152">
        <f t="shared" si="2"/>
        <v>2.370715836</v>
      </c>
      <c r="P29" s="152">
        <f t="shared" si="2"/>
        <v>0</v>
      </c>
      <c r="Q29" s="152">
        <f t="shared" si="2"/>
        <v>0</v>
      </c>
      <c r="R29" s="152">
        <f t="shared" si="2"/>
        <v>0</v>
      </c>
      <c r="S29" s="152">
        <f t="shared" si="2"/>
        <v>0</v>
      </c>
      <c r="T29" s="152">
        <f t="shared" si="2"/>
        <v>0</v>
      </c>
      <c r="U29" s="152">
        <f t="shared" si="2"/>
        <v>0</v>
      </c>
      <c r="V29" s="152">
        <f t="shared" si="2"/>
        <v>0</v>
      </c>
      <c r="W29" s="152">
        <f t="shared" si="2"/>
        <v>0</v>
      </c>
      <c r="X29" s="152">
        <f t="shared" si="2"/>
        <v>0</v>
      </c>
      <c r="Y29" s="152">
        <f t="shared" si="2"/>
        <v>0</v>
      </c>
      <c r="Z29" s="152">
        <f t="shared" si="2"/>
        <v>0</v>
      </c>
      <c r="AA29" s="152">
        <f t="shared" si="2"/>
        <v>0</v>
      </c>
      <c r="AB29" s="152">
        <f t="shared" si="2"/>
        <v>0</v>
      </c>
      <c r="AC29" s="152">
        <f t="shared" si="2"/>
        <v>0</v>
      </c>
      <c r="AD29" s="152">
        <f t="shared" si="2"/>
        <v>0</v>
      </c>
      <c r="AE29" s="152">
        <f t="shared" si="2"/>
        <v>1.97559653</v>
      </c>
      <c r="AF29" s="152">
        <f t="shared" si="2"/>
        <v>0</v>
      </c>
      <c r="AG29" s="152">
        <f t="shared" si="2"/>
        <v>0</v>
      </c>
      <c r="AH29" s="152">
        <f t="shared" si="2"/>
        <v>0</v>
      </c>
      <c r="AI29" s="152">
        <f t="shared" si="2"/>
        <v>0</v>
      </c>
      <c r="AJ29" s="152">
        <f t="shared" si="2"/>
        <v>0</v>
      </c>
      <c r="AK29" s="152">
        <f t="shared" si="2"/>
        <v>0</v>
      </c>
      <c r="AL29" s="152">
        <f t="shared" si="2"/>
        <v>0</v>
      </c>
      <c r="AM29" s="152">
        <f t="shared" si="2"/>
        <v>0</v>
      </c>
      <c r="AN29" s="152">
        <f t="shared" si="2"/>
        <v>0</v>
      </c>
      <c r="AO29" s="152">
        <f t="shared" si="2"/>
        <v>1.97559653</v>
      </c>
      <c r="AP29" s="152">
        <f t="shared" si="2"/>
        <v>0</v>
      </c>
      <c r="AQ29" s="152">
        <f t="shared" si="2"/>
        <v>0</v>
      </c>
      <c r="AR29" s="152">
        <f t="shared" si="2"/>
        <v>0</v>
      </c>
      <c r="AS29" s="152">
        <f t="shared" si="2"/>
        <v>0</v>
      </c>
      <c r="AT29" s="152">
        <f t="shared" si="2"/>
        <v>0</v>
      </c>
      <c r="AU29" s="152">
        <f t="shared" si="2"/>
        <v>0</v>
      </c>
      <c r="AV29" s="152">
        <f t="shared" si="2"/>
        <v>0</v>
      </c>
      <c r="AW29" s="152">
        <f t="shared" si="2"/>
        <v>0</v>
      </c>
      <c r="AX29" s="152">
        <f t="shared" si="2"/>
        <v>0</v>
      </c>
      <c r="AY29" s="152">
        <f t="shared" si="2"/>
        <v>0</v>
      </c>
      <c r="AZ29" s="152">
        <f t="shared" si="2"/>
        <v>0</v>
      </c>
      <c r="BA29" s="152">
        <f t="shared" si="2"/>
        <v>0</v>
      </c>
      <c r="BB29" s="152">
        <f t="shared" si="2"/>
        <v>0</v>
      </c>
      <c r="BC29" s="152">
        <f t="shared" si="2"/>
        <v>0</v>
      </c>
      <c r="BE29" s="56"/>
    </row>
    <row r="30" spans="1:57" ht="32.25" customHeight="1" x14ac:dyDescent="0.25">
      <c r="A30" s="71" t="s">
        <v>847</v>
      </c>
      <c r="B30" s="79" t="s">
        <v>848</v>
      </c>
      <c r="C30" s="90" t="s">
        <v>876</v>
      </c>
      <c r="D30" s="152">
        <v>0</v>
      </c>
      <c r="E30" s="152">
        <v>0</v>
      </c>
      <c r="F30" s="152">
        <v>0</v>
      </c>
      <c r="G30" s="152">
        <v>0</v>
      </c>
      <c r="H30" s="152">
        <v>0</v>
      </c>
      <c r="I30" s="152">
        <v>0</v>
      </c>
      <c r="J30" s="152">
        <v>0</v>
      </c>
      <c r="K30" s="152">
        <v>0</v>
      </c>
      <c r="L30" s="152">
        <v>0</v>
      </c>
      <c r="M30" s="152">
        <v>0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52">
        <v>0</v>
      </c>
      <c r="V30" s="152">
        <v>0</v>
      </c>
      <c r="W30" s="152">
        <v>0</v>
      </c>
      <c r="X30" s="152">
        <v>0</v>
      </c>
      <c r="Y30" s="152">
        <v>0</v>
      </c>
      <c r="Z30" s="152">
        <v>0</v>
      </c>
      <c r="AA30" s="152">
        <v>0</v>
      </c>
      <c r="AB30" s="152">
        <v>0</v>
      </c>
      <c r="AC30" s="152">
        <v>0</v>
      </c>
      <c r="AD30" s="152">
        <v>0</v>
      </c>
      <c r="AE30" s="152">
        <v>0</v>
      </c>
      <c r="AF30" s="152">
        <v>0</v>
      </c>
      <c r="AG30" s="152">
        <v>0</v>
      </c>
      <c r="AH30" s="152">
        <v>0</v>
      </c>
      <c r="AI30" s="152">
        <v>0</v>
      </c>
      <c r="AJ30" s="152">
        <v>0</v>
      </c>
      <c r="AK30" s="152">
        <v>0</v>
      </c>
      <c r="AL30" s="152">
        <v>0</v>
      </c>
      <c r="AM30" s="152">
        <v>0</v>
      </c>
      <c r="AN30" s="152">
        <v>0</v>
      </c>
      <c r="AO30" s="152">
        <v>0</v>
      </c>
      <c r="AP30" s="152">
        <v>0</v>
      </c>
      <c r="AQ30" s="152">
        <v>0</v>
      </c>
      <c r="AR30" s="152">
        <v>0</v>
      </c>
      <c r="AS30" s="152">
        <v>0</v>
      </c>
      <c r="AT30" s="152">
        <v>0</v>
      </c>
      <c r="AU30" s="152">
        <v>0</v>
      </c>
      <c r="AV30" s="152">
        <v>0</v>
      </c>
      <c r="AW30" s="152">
        <v>0</v>
      </c>
      <c r="AX30" s="152">
        <v>0</v>
      </c>
      <c r="AY30" s="152">
        <v>0</v>
      </c>
      <c r="AZ30" s="152">
        <v>0</v>
      </c>
      <c r="BA30" s="152">
        <v>0</v>
      </c>
      <c r="BB30" s="152">
        <v>0</v>
      </c>
      <c r="BC30" s="152">
        <v>0</v>
      </c>
      <c r="BE30" s="56"/>
    </row>
    <row r="31" spans="1:57" x14ac:dyDescent="0.25">
      <c r="A31" s="71" t="s">
        <v>849</v>
      </c>
      <c r="B31" s="79" t="s">
        <v>850</v>
      </c>
      <c r="C31" s="90" t="s">
        <v>876</v>
      </c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52">
        <v>0</v>
      </c>
      <c r="V31" s="152">
        <v>0</v>
      </c>
      <c r="W31" s="152">
        <v>0</v>
      </c>
      <c r="X31" s="152">
        <v>0</v>
      </c>
      <c r="Y31" s="152">
        <v>0</v>
      </c>
      <c r="Z31" s="152">
        <v>0</v>
      </c>
      <c r="AA31" s="152">
        <v>0</v>
      </c>
      <c r="AB31" s="152">
        <v>0</v>
      </c>
      <c r="AC31" s="152">
        <v>0</v>
      </c>
      <c r="AD31" s="152">
        <v>0</v>
      </c>
      <c r="AE31" s="152">
        <v>0</v>
      </c>
      <c r="AF31" s="152">
        <v>0</v>
      </c>
      <c r="AG31" s="152">
        <v>0</v>
      </c>
      <c r="AH31" s="152">
        <v>0</v>
      </c>
      <c r="AI31" s="152">
        <v>0</v>
      </c>
      <c r="AJ31" s="152">
        <v>0</v>
      </c>
      <c r="AK31" s="152">
        <v>0</v>
      </c>
      <c r="AL31" s="152">
        <v>0</v>
      </c>
      <c r="AM31" s="152">
        <v>0</v>
      </c>
      <c r="AN31" s="152">
        <v>0</v>
      </c>
      <c r="AO31" s="152">
        <v>0</v>
      </c>
      <c r="AP31" s="152">
        <v>0</v>
      </c>
      <c r="AQ31" s="152">
        <v>0</v>
      </c>
      <c r="AR31" s="152">
        <v>0</v>
      </c>
      <c r="AS31" s="152">
        <v>0</v>
      </c>
      <c r="AT31" s="152">
        <v>0</v>
      </c>
      <c r="AU31" s="152">
        <v>0</v>
      </c>
      <c r="AV31" s="152">
        <v>0</v>
      </c>
      <c r="AW31" s="152">
        <v>0</v>
      </c>
      <c r="AX31" s="152">
        <v>0</v>
      </c>
      <c r="AY31" s="152">
        <v>0</v>
      </c>
      <c r="AZ31" s="152">
        <v>0</v>
      </c>
      <c r="BA31" s="152">
        <v>0</v>
      </c>
      <c r="BB31" s="152">
        <v>0</v>
      </c>
      <c r="BC31" s="152">
        <v>0</v>
      </c>
      <c r="BE31" s="56"/>
    </row>
    <row r="32" spans="1:57" x14ac:dyDescent="0.25">
      <c r="A32" s="73" t="s">
        <v>851</v>
      </c>
      <c r="B32" s="81" t="str">
        <f>Ф10!B30</f>
        <v>Приморский край</v>
      </c>
      <c r="C32" s="90" t="s">
        <v>876</v>
      </c>
      <c r="D32" s="152">
        <v>0</v>
      </c>
      <c r="E32" s="152">
        <v>0</v>
      </c>
      <c r="F32" s="152">
        <v>0</v>
      </c>
      <c r="G32" s="152">
        <v>0</v>
      </c>
      <c r="H32" s="152">
        <v>0</v>
      </c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52">
        <v>0</v>
      </c>
      <c r="V32" s="152">
        <v>0</v>
      </c>
      <c r="W32" s="152">
        <v>0</v>
      </c>
      <c r="X32" s="152">
        <v>0</v>
      </c>
      <c r="Y32" s="152">
        <v>0</v>
      </c>
      <c r="Z32" s="152">
        <v>0</v>
      </c>
      <c r="AA32" s="152">
        <v>0</v>
      </c>
      <c r="AB32" s="152">
        <v>0</v>
      </c>
      <c r="AC32" s="152">
        <v>0</v>
      </c>
      <c r="AD32" s="152">
        <v>0</v>
      </c>
      <c r="AE32" s="152">
        <v>0</v>
      </c>
      <c r="AF32" s="152">
        <v>0</v>
      </c>
      <c r="AG32" s="152">
        <v>0</v>
      </c>
      <c r="AH32" s="152">
        <v>0</v>
      </c>
      <c r="AI32" s="152">
        <v>0</v>
      </c>
      <c r="AJ32" s="152">
        <v>0</v>
      </c>
      <c r="AK32" s="152">
        <v>0</v>
      </c>
      <c r="AL32" s="152">
        <v>0</v>
      </c>
      <c r="AM32" s="152">
        <v>0</v>
      </c>
      <c r="AN32" s="152">
        <v>0</v>
      </c>
      <c r="AO32" s="152">
        <v>0</v>
      </c>
      <c r="AP32" s="152">
        <v>0</v>
      </c>
      <c r="AQ32" s="152">
        <v>0</v>
      </c>
      <c r="AR32" s="152">
        <v>0</v>
      </c>
      <c r="AS32" s="152">
        <v>0</v>
      </c>
      <c r="AT32" s="152">
        <v>0</v>
      </c>
      <c r="AU32" s="152">
        <v>0</v>
      </c>
      <c r="AV32" s="152">
        <v>0</v>
      </c>
      <c r="AW32" s="152">
        <v>0</v>
      </c>
      <c r="AX32" s="152">
        <v>0</v>
      </c>
      <c r="AY32" s="152">
        <v>0</v>
      </c>
      <c r="AZ32" s="152">
        <v>0</v>
      </c>
      <c r="BA32" s="152">
        <v>0</v>
      </c>
      <c r="BB32" s="152">
        <v>0</v>
      </c>
      <c r="BC32" s="152">
        <v>0</v>
      </c>
      <c r="BE32" s="56"/>
    </row>
    <row r="33" spans="1:57" ht="25.5" x14ac:dyDescent="0.25">
      <c r="A33" s="74" t="s">
        <v>20</v>
      </c>
      <c r="B33" s="82" t="s">
        <v>852</v>
      </c>
      <c r="C33" s="94" t="s">
        <v>876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Y33" s="138">
        <v>0</v>
      </c>
      <c r="Z33" s="138">
        <v>0</v>
      </c>
      <c r="AA33" s="138">
        <v>0</v>
      </c>
      <c r="AB33" s="138">
        <v>0</v>
      </c>
      <c r="AC33" s="138">
        <v>0</v>
      </c>
      <c r="AD33" s="138">
        <v>0</v>
      </c>
      <c r="AE33" s="138">
        <v>0</v>
      </c>
      <c r="AF33" s="138">
        <v>0</v>
      </c>
      <c r="AG33" s="138">
        <v>0</v>
      </c>
      <c r="AH33" s="138">
        <v>0</v>
      </c>
      <c r="AI33" s="138">
        <v>0</v>
      </c>
      <c r="AJ33" s="138">
        <v>0</v>
      </c>
      <c r="AK33" s="138">
        <v>0</v>
      </c>
      <c r="AL33" s="138">
        <v>0</v>
      </c>
      <c r="AM33" s="138">
        <v>0</v>
      </c>
      <c r="AN33" s="138">
        <v>0</v>
      </c>
      <c r="AO33" s="138">
        <v>0</v>
      </c>
      <c r="AP33" s="138">
        <v>0</v>
      </c>
      <c r="AQ33" s="138">
        <v>0</v>
      </c>
      <c r="AR33" s="138">
        <v>0</v>
      </c>
      <c r="AS33" s="138">
        <v>0</v>
      </c>
      <c r="AT33" s="138">
        <v>0</v>
      </c>
      <c r="AU33" s="138">
        <v>0</v>
      </c>
      <c r="AV33" s="138">
        <v>0</v>
      </c>
      <c r="AW33" s="138">
        <v>0</v>
      </c>
      <c r="AX33" s="138">
        <v>0</v>
      </c>
      <c r="AY33" s="138">
        <v>0</v>
      </c>
      <c r="AZ33" s="138">
        <v>0</v>
      </c>
      <c r="BA33" s="138">
        <v>0</v>
      </c>
      <c r="BB33" s="138">
        <v>0</v>
      </c>
      <c r="BC33" s="138">
        <v>0</v>
      </c>
      <c r="BE33" s="56"/>
    </row>
    <row r="34" spans="1:57" ht="38.25" hidden="1" outlineLevel="1" x14ac:dyDescent="0.25">
      <c r="A34" s="73" t="s">
        <v>22</v>
      </c>
      <c r="B34" s="81" t="s">
        <v>853</v>
      </c>
      <c r="C34" s="90" t="s">
        <v>876</v>
      </c>
      <c r="D34" s="152" t="str">
        <f>Ф10!D32</f>
        <v>нд</v>
      </c>
      <c r="E34" s="152" t="s">
        <v>876</v>
      </c>
      <c r="F34" s="152" t="s">
        <v>876</v>
      </c>
      <c r="G34" s="152" t="s">
        <v>876</v>
      </c>
      <c r="H34" s="152" t="s">
        <v>876</v>
      </c>
      <c r="I34" s="152" t="s">
        <v>876</v>
      </c>
      <c r="J34" s="152" t="s">
        <v>876</v>
      </c>
      <c r="K34" s="152" t="s">
        <v>876</v>
      </c>
      <c r="L34" s="152" t="s">
        <v>876</v>
      </c>
      <c r="M34" s="152" t="s">
        <v>876</v>
      </c>
      <c r="N34" s="152" t="s">
        <v>876</v>
      </c>
      <c r="O34" s="152" t="s">
        <v>876</v>
      </c>
      <c r="P34" s="152" t="s">
        <v>876</v>
      </c>
      <c r="Q34" s="152" t="s">
        <v>876</v>
      </c>
      <c r="R34" s="152" t="s">
        <v>876</v>
      </c>
      <c r="S34" s="152" t="s">
        <v>876</v>
      </c>
      <c r="T34" s="152" t="s">
        <v>876</v>
      </c>
      <c r="U34" s="152" t="s">
        <v>876</v>
      </c>
      <c r="V34" s="152" t="s">
        <v>876</v>
      </c>
      <c r="W34" s="152" t="s">
        <v>876</v>
      </c>
      <c r="X34" s="152" t="s">
        <v>876</v>
      </c>
      <c r="Y34" s="152" t="s">
        <v>876</v>
      </c>
      <c r="Z34" s="152" t="s">
        <v>876</v>
      </c>
      <c r="AA34" s="152" t="s">
        <v>876</v>
      </c>
      <c r="AB34" s="152" t="s">
        <v>876</v>
      </c>
      <c r="AC34" s="152" t="s">
        <v>876</v>
      </c>
      <c r="AD34" s="152" t="str">
        <f>Ф12!G34</f>
        <v>нд</v>
      </c>
      <c r="AE34" s="152" t="str">
        <f>Ф12!H34</f>
        <v>нд</v>
      </c>
      <c r="AF34" s="152" t="str">
        <f>Ф12!I34</f>
        <v>нд</v>
      </c>
      <c r="AG34" s="152" t="str">
        <f>Ф12!J34</f>
        <v>нд</v>
      </c>
      <c r="AH34" s="152" t="str">
        <f>Ф12!K34</f>
        <v>нд</v>
      </c>
      <c r="AI34" s="152" t="str">
        <f>Ф12!L34</f>
        <v>нд</v>
      </c>
      <c r="AJ34" s="152" t="str">
        <f>Ф12!M34</f>
        <v>нд</v>
      </c>
      <c r="AK34" s="152" t="str">
        <f>Ф12!N34</f>
        <v>нд</v>
      </c>
      <c r="AL34" s="152" t="str">
        <f>Ф12!O34</f>
        <v>нд</v>
      </c>
      <c r="AM34" s="152" t="str">
        <f>Ф12!P34</f>
        <v>нд</v>
      </c>
      <c r="AN34" s="152" t="str">
        <f>Ф12!Q34</f>
        <v>нд</v>
      </c>
      <c r="AO34" s="152" t="str">
        <f>Ф12!R34</f>
        <v>нд</v>
      </c>
      <c r="AP34" s="152" t="str">
        <f>Ф12!S34</f>
        <v>нд</v>
      </c>
      <c r="AQ34" s="152" t="str">
        <f>Ф12!T34</f>
        <v>нд</v>
      </c>
      <c r="AR34" s="152" t="str">
        <f>Ф12!U34</f>
        <v>нд</v>
      </c>
      <c r="AS34" s="152" t="str">
        <f>Ф12!V34</f>
        <v>нд</v>
      </c>
      <c r="AT34" s="152">
        <f>Ф12!W34</f>
        <v>0</v>
      </c>
      <c r="AU34" s="152">
        <f>Ф12!X34</f>
        <v>0</v>
      </c>
      <c r="AV34" s="152">
        <f>Ф12!Y34</f>
        <v>0</v>
      </c>
      <c r="AW34" s="152">
        <f>Ф12!Z34</f>
        <v>0</v>
      </c>
      <c r="AX34" s="152">
        <f>Ф12!AA34</f>
        <v>0</v>
      </c>
      <c r="AY34" s="152">
        <f>Ф12!AB34</f>
        <v>0</v>
      </c>
      <c r="AZ34" s="152">
        <f>Ф12!AC34</f>
        <v>0</v>
      </c>
      <c r="BA34" s="152">
        <f>Ф12!AD34</f>
        <v>0</v>
      </c>
      <c r="BB34" s="152">
        <f>Ф12!AE34</f>
        <v>0</v>
      </c>
      <c r="BC34" s="152">
        <f>Ф12!AF34</f>
        <v>0</v>
      </c>
      <c r="BE34" s="56"/>
    </row>
    <row r="35" spans="1:57" ht="51" hidden="1" outlineLevel="1" x14ac:dyDescent="0.25">
      <c r="A35" s="73" t="s">
        <v>439</v>
      </c>
      <c r="B35" s="81" t="s">
        <v>854</v>
      </c>
      <c r="C35" s="90" t="s">
        <v>876</v>
      </c>
      <c r="D35" s="152" t="str">
        <f>Ф10!D33</f>
        <v>нд</v>
      </c>
      <c r="E35" s="152" t="s">
        <v>876</v>
      </c>
      <c r="F35" s="152" t="s">
        <v>876</v>
      </c>
      <c r="G35" s="152" t="s">
        <v>876</v>
      </c>
      <c r="H35" s="152" t="s">
        <v>876</v>
      </c>
      <c r="I35" s="152" t="s">
        <v>876</v>
      </c>
      <c r="J35" s="152" t="s">
        <v>876</v>
      </c>
      <c r="K35" s="152" t="s">
        <v>876</v>
      </c>
      <c r="L35" s="152" t="s">
        <v>876</v>
      </c>
      <c r="M35" s="152" t="s">
        <v>876</v>
      </c>
      <c r="N35" s="152" t="s">
        <v>876</v>
      </c>
      <c r="O35" s="152" t="s">
        <v>876</v>
      </c>
      <c r="P35" s="152" t="s">
        <v>876</v>
      </c>
      <c r="Q35" s="152" t="s">
        <v>876</v>
      </c>
      <c r="R35" s="152" t="s">
        <v>876</v>
      </c>
      <c r="S35" s="152" t="s">
        <v>876</v>
      </c>
      <c r="T35" s="152" t="s">
        <v>876</v>
      </c>
      <c r="U35" s="152" t="s">
        <v>876</v>
      </c>
      <c r="V35" s="152" t="s">
        <v>876</v>
      </c>
      <c r="W35" s="152" t="s">
        <v>876</v>
      </c>
      <c r="X35" s="152" t="s">
        <v>876</v>
      </c>
      <c r="Y35" s="152" t="s">
        <v>876</v>
      </c>
      <c r="Z35" s="152" t="s">
        <v>876</v>
      </c>
      <c r="AA35" s="152" t="s">
        <v>876</v>
      </c>
      <c r="AB35" s="152" t="s">
        <v>876</v>
      </c>
      <c r="AC35" s="152" t="s">
        <v>876</v>
      </c>
      <c r="AD35" s="152" t="str">
        <f>Ф12!G35</f>
        <v>нд</v>
      </c>
      <c r="AE35" s="152" t="str">
        <f>Ф12!H35</f>
        <v>нд</v>
      </c>
      <c r="AF35" s="152" t="str">
        <f>Ф12!I35</f>
        <v>нд</v>
      </c>
      <c r="AG35" s="152" t="str">
        <f>Ф12!J35</f>
        <v>нд</v>
      </c>
      <c r="AH35" s="152" t="str">
        <f>Ф12!K35</f>
        <v>нд</v>
      </c>
      <c r="AI35" s="152" t="str">
        <f>Ф12!L35</f>
        <v>нд</v>
      </c>
      <c r="AJ35" s="152" t="str">
        <f>Ф12!M35</f>
        <v>нд</v>
      </c>
      <c r="AK35" s="152" t="str">
        <f>Ф12!N35</f>
        <v>нд</v>
      </c>
      <c r="AL35" s="152" t="str">
        <f>Ф12!O35</f>
        <v>нд</v>
      </c>
      <c r="AM35" s="152" t="str">
        <f>Ф12!P35</f>
        <v>нд</v>
      </c>
      <c r="AN35" s="152" t="str">
        <f>Ф12!Q35</f>
        <v>нд</v>
      </c>
      <c r="AO35" s="152" t="str">
        <f>Ф12!R35</f>
        <v>нд</v>
      </c>
      <c r="AP35" s="152" t="str">
        <f>Ф12!S35</f>
        <v>нд</v>
      </c>
      <c r="AQ35" s="152" t="str">
        <f>Ф12!T35</f>
        <v>нд</v>
      </c>
      <c r="AR35" s="152" t="str">
        <f>Ф12!U35</f>
        <v>нд</v>
      </c>
      <c r="AS35" s="152" t="str">
        <f>Ф12!V35</f>
        <v>нд</v>
      </c>
      <c r="AT35" s="152">
        <f>Ф12!W35</f>
        <v>0</v>
      </c>
      <c r="AU35" s="152">
        <f>Ф12!X35</f>
        <v>0</v>
      </c>
      <c r="AV35" s="152">
        <f>Ф12!Y35</f>
        <v>0</v>
      </c>
      <c r="AW35" s="152">
        <f>Ф12!Z35</f>
        <v>0</v>
      </c>
      <c r="AX35" s="152">
        <f>Ф12!AA35</f>
        <v>0</v>
      </c>
      <c r="AY35" s="152">
        <f>Ф12!AB35</f>
        <v>0</v>
      </c>
      <c r="AZ35" s="152">
        <f>Ф12!AC35</f>
        <v>0</v>
      </c>
      <c r="BA35" s="152">
        <f>Ф12!AD35</f>
        <v>0</v>
      </c>
      <c r="BB35" s="152">
        <f>Ф12!AE35</f>
        <v>0</v>
      </c>
      <c r="BC35" s="152">
        <f>Ф12!AF35</f>
        <v>0</v>
      </c>
      <c r="BE35" s="56"/>
    </row>
    <row r="36" spans="1:57" ht="51" hidden="1" outlineLevel="1" x14ac:dyDescent="0.25">
      <c r="A36" s="73" t="s">
        <v>444</v>
      </c>
      <c r="B36" s="81" t="s">
        <v>855</v>
      </c>
      <c r="C36" s="90" t="s">
        <v>876</v>
      </c>
      <c r="D36" s="152" t="str">
        <f>Ф10!D34</f>
        <v>нд</v>
      </c>
      <c r="E36" s="152" t="s">
        <v>876</v>
      </c>
      <c r="F36" s="152" t="s">
        <v>876</v>
      </c>
      <c r="G36" s="152" t="s">
        <v>876</v>
      </c>
      <c r="H36" s="152" t="s">
        <v>876</v>
      </c>
      <c r="I36" s="152" t="s">
        <v>876</v>
      </c>
      <c r="J36" s="152" t="s">
        <v>876</v>
      </c>
      <c r="K36" s="152" t="s">
        <v>876</v>
      </c>
      <c r="L36" s="152" t="s">
        <v>876</v>
      </c>
      <c r="M36" s="152" t="s">
        <v>876</v>
      </c>
      <c r="N36" s="152" t="s">
        <v>876</v>
      </c>
      <c r="O36" s="152" t="s">
        <v>876</v>
      </c>
      <c r="P36" s="152" t="s">
        <v>876</v>
      </c>
      <c r="Q36" s="152" t="s">
        <v>876</v>
      </c>
      <c r="R36" s="152" t="s">
        <v>876</v>
      </c>
      <c r="S36" s="152" t="s">
        <v>876</v>
      </c>
      <c r="T36" s="152" t="s">
        <v>876</v>
      </c>
      <c r="U36" s="152" t="s">
        <v>876</v>
      </c>
      <c r="V36" s="152" t="s">
        <v>876</v>
      </c>
      <c r="W36" s="152" t="s">
        <v>876</v>
      </c>
      <c r="X36" s="152" t="s">
        <v>876</v>
      </c>
      <c r="Y36" s="152" t="s">
        <v>876</v>
      </c>
      <c r="Z36" s="152" t="s">
        <v>876</v>
      </c>
      <c r="AA36" s="152" t="s">
        <v>876</v>
      </c>
      <c r="AB36" s="152" t="s">
        <v>876</v>
      </c>
      <c r="AC36" s="152" t="s">
        <v>876</v>
      </c>
      <c r="AD36" s="152" t="str">
        <f>Ф12!G36</f>
        <v>нд</v>
      </c>
      <c r="AE36" s="152" t="str">
        <f>Ф12!H36</f>
        <v>нд</v>
      </c>
      <c r="AF36" s="152" t="str">
        <f>Ф12!I36</f>
        <v>нд</v>
      </c>
      <c r="AG36" s="152" t="str">
        <f>Ф12!J36</f>
        <v>нд</v>
      </c>
      <c r="AH36" s="152" t="str">
        <f>Ф12!K36</f>
        <v>нд</v>
      </c>
      <c r="AI36" s="152" t="str">
        <f>Ф12!L36</f>
        <v>нд</v>
      </c>
      <c r="AJ36" s="152" t="str">
        <f>Ф12!M36</f>
        <v>нд</v>
      </c>
      <c r="AK36" s="152" t="str">
        <f>Ф12!N36</f>
        <v>нд</v>
      </c>
      <c r="AL36" s="152" t="str">
        <f>Ф12!O36</f>
        <v>нд</v>
      </c>
      <c r="AM36" s="152" t="str">
        <f>Ф12!P36</f>
        <v>нд</v>
      </c>
      <c r="AN36" s="152" t="str">
        <f>Ф12!Q36</f>
        <v>нд</v>
      </c>
      <c r="AO36" s="152" t="str">
        <f>Ф12!R36</f>
        <v>нд</v>
      </c>
      <c r="AP36" s="152" t="str">
        <f>Ф12!S36</f>
        <v>нд</v>
      </c>
      <c r="AQ36" s="152" t="str">
        <f>Ф12!T36</f>
        <v>нд</v>
      </c>
      <c r="AR36" s="152" t="str">
        <f>Ф12!U36</f>
        <v>нд</v>
      </c>
      <c r="AS36" s="152" t="str">
        <f>Ф12!V36</f>
        <v>нд</v>
      </c>
      <c r="AT36" s="152">
        <f>Ф12!W36</f>
        <v>0</v>
      </c>
      <c r="AU36" s="152">
        <f>Ф12!X36</f>
        <v>0</v>
      </c>
      <c r="AV36" s="152">
        <f>Ф12!Y36</f>
        <v>0</v>
      </c>
      <c r="AW36" s="152">
        <f>Ф12!Z36</f>
        <v>0</v>
      </c>
      <c r="AX36" s="152">
        <f>Ф12!AA36</f>
        <v>0</v>
      </c>
      <c r="AY36" s="152">
        <f>Ф12!AB36</f>
        <v>0</v>
      </c>
      <c r="AZ36" s="152">
        <f>Ф12!AC36</f>
        <v>0</v>
      </c>
      <c r="BA36" s="152">
        <f>Ф12!AD36</f>
        <v>0</v>
      </c>
      <c r="BB36" s="152">
        <f>Ф12!AE36</f>
        <v>0</v>
      </c>
      <c r="BC36" s="152">
        <f>Ф12!AF36</f>
        <v>0</v>
      </c>
      <c r="BE36" s="56"/>
    </row>
    <row r="37" spans="1:57" ht="51" hidden="1" outlineLevel="1" x14ac:dyDescent="0.25">
      <c r="A37" s="73" t="s">
        <v>446</v>
      </c>
      <c r="B37" s="81" t="s">
        <v>856</v>
      </c>
      <c r="C37" s="90" t="s">
        <v>876</v>
      </c>
      <c r="D37" s="152" t="str">
        <f>Ф10!D35</f>
        <v>нд</v>
      </c>
      <c r="E37" s="152" t="s">
        <v>876</v>
      </c>
      <c r="F37" s="152" t="s">
        <v>876</v>
      </c>
      <c r="G37" s="152" t="s">
        <v>876</v>
      </c>
      <c r="H37" s="152" t="s">
        <v>876</v>
      </c>
      <c r="I37" s="152" t="s">
        <v>876</v>
      </c>
      <c r="J37" s="152" t="s">
        <v>876</v>
      </c>
      <c r="K37" s="152" t="s">
        <v>876</v>
      </c>
      <c r="L37" s="152" t="s">
        <v>876</v>
      </c>
      <c r="M37" s="152" t="s">
        <v>876</v>
      </c>
      <c r="N37" s="152" t="s">
        <v>876</v>
      </c>
      <c r="O37" s="152" t="s">
        <v>876</v>
      </c>
      <c r="P37" s="152" t="s">
        <v>876</v>
      </c>
      <c r="Q37" s="152" t="s">
        <v>876</v>
      </c>
      <c r="R37" s="152" t="s">
        <v>876</v>
      </c>
      <c r="S37" s="152" t="s">
        <v>876</v>
      </c>
      <c r="T37" s="152" t="s">
        <v>876</v>
      </c>
      <c r="U37" s="152" t="s">
        <v>876</v>
      </c>
      <c r="V37" s="152" t="s">
        <v>876</v>
      </c>
      <c r="W37" s="152" t="s">
        <v>876</v>
      </c>
      <c r="X37" s="152" t="s">
        <v>876</v>
      </c>
      <c r="Y37" s="152" t="s">
        <v>876</v>
      </c>
      <c r="Z37" s="152" t="s">
        <v>876</v>
      </c>
      <c r="AA37" s="152" t="s">
        <v>876</v>
      </c>
      <c r="AB37" s="152" t="s">
        <v>876</v>
      </c>
      <c r="AC37" s="152" t="s">
        <v>876</v>
      </c>
      <c r="AD37" s="152" t="str">
        <f>Ф12!G37</f>
        <v>нд</v>
      </c>
      <c r="AE37" s="152" t="str">
        <f>Ф12!H37</f>
        <v>нд</v>
      </c>
      <c r="AF37" s="152" t="str">
        <f>Ф12!I37</f>
        <v>нд</v>
      </c>
      <c r="AG37" s="152" t="str">
        <f>Ф12!J37</f>
        <v>нд</v>
      </c>
      <c r="AH37" s="152" t="str">
        <f>Ф12!K37</f>
        <v>нд</v>
      </c>
      <c r="AI37" s="152" t="str">
        <f>Ф12!L37</f>
        <v>нд</v>
      </c>
      <c r="AJ37" s="152" t="str">
        <f>Ф12!M37</f>
        <v>нд</v>
      </c>
      <c r="AK37" s="152" t="str">
        <f>Ф12!N37</f>
        <v>нд</v>
      </c>
      <c r="AL37" s="152" t="str">
        <f>Ф12!O37</f>
        <v>нд</v>
      </c>
      <c r="AM37" s="152" t="str">
        <f>Ф12!P37</f>
        <v>нд</v>
      </c>
      <c r="AN37" s="152" t="str">
        <f>Ф12!Q37</f>
        <v>нд</v>
      </c>
      <c r="AO37" s="152" t="str">
        <f>Ф12!R37</f>
        <v>нд</v>
      </c>
      <c r="AP37" s="152" t="str">
        <f>Ф12!S37</f>
        <v>нд</v>
      </c>
      <c r="AQ37" s="152" t="str">
        <f>Ф12!T37</f>
        <v>нд</v>
      </c>
      <c r="AR37" s="152" t="str">
        <f>Ф12!U37</f>
        <v>нд</v>
      </c>
      <c r="AS37" s="152" t="str">
        <f>Ф12!V37</f>
        <v>нд</v>
      </c>
      <c r="AT37" s="152">
        <f>Ф12!W37</f>
        <v>0</v>
      </c>
      <c r="AU37" s="152">
        <f>Ф12!X37</f>
        <v>0</v>
      </c>
      <c r="AV37" s="152">
        <f>Ф12!Y37</f>
        <v>0</v>
      </c>
      <c r="AW37" s="152">
        <f>Ф12!Z37</f>
        <v>0</v>
      </c>
      <c r="AX37" s="152">
        <f>Ф12!AA37</f>
        <v>0</v>
      </c>
      <c r="AY37" s="152">
        <f>Ф12!AB37</f>
        <v>0</v>
      </c>
      <c r="AZ37" s="152">
        <f>Ф12!AC37</f>
        <v>0</v>
      </c>
      <c r="BA37" s="152">
        <f>Ф12!AD37</f>
        <v>0</v>
      </c>
      <c r="BB37" s="152">
        <f>Ф12!AE37</f>
        <v>0</v>
      </c>
      <c r="BC37" s="152">
        <f>Ф12!AF37</f>
        <v>0</v>
      </c>
      <c r="BE37" s="56"/>
    </row>
    <row r="38" spans="1:57" ht="38.25" hidden="1" collapsed="1" x14ac:dyDescent="0.25">
      <c r="A38" s="73" t="s">
        <v>24</v>
      </c>
      <c r="B38" s="81" t="s">
        <v>857</v>
      </c>
      <c r="C38" s="90" t="s">
        <v>876</v>
      </c>
      <c r="D38" s="152" t="str">
        <f>Ф10!D36</f>
        <v>нд</v>
      </c>
      <c r="E38" s="152" t="s">
        <v>876</v>
      </c>
      <c r="F38" s="152" t="s">
        <v>876</v>
      </c>
      <c r="G38" s="152" t="s">
        <v>876</v>
      </c>
      <c r="H38" s="152" t="s">
        <v>876</v>
      </c>
      <c r="I38" s="152" t="s">
        <v>876</v>
      </c>
      <c r="J38" s="152" t="s">
        <v>876</v>
      </c>
      <c r="K38" s="152" t="s">
        <v>876</v>
      </c>
      <c r="L38" s="152" t="s">
        <v>876</v>
      </c>
      <c r="M38" s="152" t="s">
        <v>876</v>
      </c>
      <c r="N38" s="152" t="s">
        <v>876</v>
      </c>
      <c r="O38" s="152" t="s">
        <v>876</v>
      </c>
      <c r="P38" s="152" t="s">
        <v>876</v>
      </c>
      <c r="Q38" s="152" t="s">
        <v>876</v>
      </c>
      <c r="R38" s="152" t="s">
        <v>876</v>
      </c>
      <c r="S38" s="152" t="s">
        <v>876</v>
      </c>
      <c r="T38" s="152" t="s">
        <v>876</v>
      </c>
      <c r="U38" s="152" t="s">
        <v>876</v>
      </c>
      <c r="V38" s="152" t="s">
        <v>876</v>
      </c>
      <c r="W38" s="152" t="s">
        <v>876</v>
      </c>
      <c r="X38" s="152" t="s">
        <v>876</v>
      </c>
      <c r="Y38" s="152" t="s">
        <v>876</v>
      </c>
      <c r="Z38" s="152" t="s">
        <v>876</v>
      </c>
      <c r="AA38" s="152" t="s">
        <v>876</v>
      </c>
      <c r="AB38" s="152" t="s">
        <v>876</v>
      </c>
      <c r="AC38" s="152" t="s">
        <v>876</v>
      </c>
      <c r="AD38" s="152" t="str">
        <f>Ф12!G38</f>
        <v>нд</v>
      </c>
      <c r="AE38" s="152" t="str">
        <f>Ф12!H38</f>
        <v>нд</v>
      </c>
      <c r="AF38" s="152" t="str">
        <f>Ф12!I38</f>
        <v>нд</v>
      </c>
      <c r="AG38" s="152" t="str">
        <f>Ф12!J38</f>
        <v>нд</v>
      </c>
      <c r="AH38" s="152" t="str">
        <f>Ф12!K38</f>
        <v>нд</v>
      </c>
      <c r="AI38" s="152" t="str">
        <f>Ф12!L38</f>
        <v>нд</v>
      </c>
      <c r="AJ38" s="152" t="str">
        <f>Ф12!M38</f>
        <v>нд</v>
      </c>
      <c r="AK38" s="152" t="str">
        <f>Ф12!N38</f>
        <v>нд</v>
      </c>
      <c r="AL38" s="152" t="str">
        <f>Ф12!O38</f>
        <v>нд</v>
      </c>
      <c r="AM38" s="152" t="str">
        <f>Ф12!P38</f>
        <v>нд</v>
      </c>
      <c r="AN38" s="152" t="str">
        <f>Ф12!Q38</f>
        <v>нд</v>
      </c>
      <c r="AO38" s="152" t="str">
        <f>Ф12!R38</f>
        <v>нд</v>
      </c>
      <c r="AP38" s="152" t="str">
        <f>Ф12!S38</f>
        <v>нд</v>
      </c>
      <c r="AQ38" s="152" t="str">
        <f>Ф12!T38</f>
        <v>нд</v>
      </c>
      <c r="AR38" s="152" t="str">
        <f>Ф12!U38</f>
        <v>нд</v>
      </c>
      <c r="AS38" s="152" t="str">
        <f>Ф12!V38</f>
        <v>нд</v>
      </c>
      <c r="AT38" s="152">
        <f>Ф12!W38</f>
        <v>0</v>
      </c>
      <c r="AU38" s="152">
        <f>Ф12!X38</f>
        <v>0</v>
      </c>
      <c r="AV38" s="152">
        <f>Ф12!Y38</f>
        <v>0</v>
      </c>
      <c r="AW38" s="152">
        <f>Ф12!Z38</f>
        <v>0</v>
      </c>
      <c r="AX38" s="152">
        <f>Ф12!AA38</f>
        <v>0</v>
      </c>
      <c r="AY38" s="152">
        <f>Ф12!AB38</f>
        <v>0</v>
      </c>
      <c r="AZ38" s="152">
        <f>Ф12!AC38</f>
        <v>0</v>
      </c>
      <c r="BA38" s="152">
        <f>Ф12!AD38</f>
        <v>0</v>
      </c>
      <c r="BB38" s="152">
        <f>Ф12!AE38</f>
        <v>0</v>
      </c>
      <c r="BC38" s="152">
        <f>Ф12!AF38</f>
        <v>0</v>
      </c>
      <c r="BE38" s="56"/>
    </row>
    <row r="39" spans="1:57" ht="51" hidden="1" outlineLevel="1" x14ac:dyDescent="0.25">
      <c r="A39" s="73" t="s">
        <v>467</v>
      </c>
      <c r="B39" s="81" t="s">
        <v>858</v>
      </c>
      <c r="C39" s="90" t="s">
        <v>876</v>
      </c>
      <c r="D39" s="152" t="str">
        <f>Ф10!D37</f>
        <v>нд</v>
      </c>
      <c r="E39" s="152" t="s">
        <v>876</v>
      </c>
      <c r="F39" s="152" t="s">
        <v>876</v>
      </c>
      <c r="G39" s="152" t="s">
        <v>876</v>
      </c>
      <c r="H39" s="152" t="s">
        <v>876</v>
      </c>
      <c r="I39" s="152" t="s">
        <v>876</v>
      </c>
      <c r="J39" s="152" t="s">
        <v>876</v>
      </c>
      <c r="K39" s="152" t="s">
        <v>876</v>
      </c>
      <c r="L39" s="152" t="s">
        <v>876</v>
      </c>
      <c r="M39" s="152" t="s">
        <v>876</v>
      </c>
      <c r="N39" s="152" t="s">
        <v>876</v>
      </c>
      <c r="O39" s="152" t="s">
        <v>876</v>
      </c>
      <c r="P39" s="152" t="s">
        <v>876</v>
      </c>
      <c r="Q39" s="152" t="s">
        <v>876</v>
      </c>
      <c r="R39" s="152" t="s">
        <v>876</v>
      </c>
      <c r="S39" s="152" t="s">
        <v>876</v>
      </c>
      <c r="T39" s="152" t="s">
        <v>876</v>
      </c>
      <c r="U39" s="152" t="s">
        <v>876</v>
      </c>
      <c r="V39" s="152" t="s">
        <v>876</v>
      </c>
      <c r="W39" s="152" t="s">
        <v>876</v>
      </c>
      <c r="X39" s="152" t="s">
        <v>876</v>
      </c>
      <c r="Y39" s="152" t="s">
        <v>876</v>
      </c>
      <c r="Z39" s="152" t="s">
        <v>876</v>
      </c>
      <c r="AA39" s="152" t="s">
        <v>876</v>
      </c>
      <c r="AB39" s="152" t="s">
        <v>876</v>
      </c>
      <c r="AC39" s="152" t="s">
        <v>876</v>
      </c>
      <c r="AD39" s="152" t="str">
        <f>Ф12!G39</f>
        <v>нд</v>
      </c>
      <c r="AE39" s="152" t="str">
        <f>Ф12!H39</f>
        <v>нд</v>
      </c>
      <c r="AF39" s="152" t="str">
        <f>Ф12!I39</f>
        <v>нд</v>
      </c>
      <c r="AG39" s="152" t="str">
        <f>Ф12!J39</f>
        <v>нд</v>
      </c>
      <c r="AH39" s="152" t="str">
        <f>Ф12!K39</f>
        <v>нд</v>
      </c>
      <c r="AI39" s="152" t="str">
        <f>Ф12!L39</f>
        <v>нд</v>
      </c>
      <c r="AJ39" s="152" t="str">
        <f>Ф12!M39</f>
        <v>нд</v>
      </c>
      <c r="AK39" s="152" t="str">
        <f>Ф12!N39</f>
        <v>нд</v>
      </c>
      <c r="AL39" s="152" t="str">
        <f>Ф12!O39</f>
        <v>нд</v>
      </c>
      <c r="AM39" s="152" t="str">
        <f>Ф12!P39</f>
        <v>нд</v>
      </c>
      <c r="AN39" s="152" t="str">
        <f>Ф12!Q39</f>
        <v>нд</v>
      </c>
      <c r="AO39" s="152" t="str">
        <f>Ф12!R39</f>
        <v>нд</v>
      </c>
      <c r="AP39" s="152" t="str">
        <f>Ф12!S39</f>
        <v>нд</v>
      </c>
      <c r="AQ39" s="152" t="str">
        <f>Ф12!T39</f>
        <v>нд</v>
      </c>
      <c r="AR39" s="152" t="str">
        <f>Ф12!U39</f>
        <v>нд</v>
      </c>
      <c r="AS39" s="152" t="str">
        <f>Ф12!V39</f>
        <v>нд</v>
      </c>
      <c r="AT39" s="152">
        <f>Ф12!W39</f>
        <v>0</v>
      </c>
      <c r="AU39" s="152">
        <f>Ф12!X39</f>
        <v>0</v>
      </c>
      <c r="AV39" s="152">
        <f>Ф12!Y39</f>
        <v>0</v>
      </c>
      <c r="AW39" s="152">
        <f>Ф12!Z39</f>
        <v>0</v>
      </c>
      <c r="AX39" s="152">
        <f>Ф12!AA39</f>
        <v>0</v>
      </c>
      <c r="AY39" s="152">
        <f>Ф12!AB39</f>
        <v>0</v>
      </c>
      <c r="AZ39" s="152">
        <f>Ф12!AC39</f>
        <v>0</v>
      </c>
      <c r="BA39" s="152">
        <f>Ф12!AD39</f>
        <v>0</v>
      </c>
      <c r="BB39" s="152">
        <f>Ф12!AE39</f>
        <v>0</v>
      </c>
      <c r="BC39" s="152">
        <f>Ф12!AF39</f>
        <v>0</v>
      </c>
      <c r="BE39" s="56"/>
    </row>
    <row r="40" spans="1:57" ht="38.25" hidden="1" outlineLevel="1" x14ac:dyDescent="0.25">
      <c r="A40" s="73" t="s">
        <v>468</v>
      </c>
      <c r="B40" s="81" t="s">
        <v>859</v>
      </c>
      <c r="C40" s="90" t="s">
        <v>876</v>
      </c>
      <c r="D40" s="152" t="str">
        <f>Ф10!D38</f>
        <v>нд</v>
      </c>
      <c r="E40" s="152" t="s">
        <v>876</v>
      </c>
      <c r="F40" s="152" t="s">
        <v>876</v>
      </c>
      <c r="G40" s="152" t="s">
        <v>876</v>
      </c>
      <c r="H40" s="152" t="s">
        <v>876</v>
      </c>
      <c r="I40" s="152" t="s">
        <v>876</v>
      </c>
      <c r="J40" s="152" t="s">
        <v>876</v>
      </c>
      <c r="K40" s="152" t="s">
        <v>876</v>
      </c>
      <c r="L40" s="152" t="s">
        <v>876</v>
      </c>
      <c r="M40" s="152" t="s">
        <v>876</v>
      </c>
      <c r="N40" s="152" t="s">
        <v>876</v>
      </c>
      <c r="O40" s="152" t="s">
        <v>876</v>
      </c>
      <c r="P40" s="152" t="s">
        <v>876</v>
      </c>
      <c r="Q40" s="152" t="s">
        <v>876</v>
      </c>
      <c r="R40" s="152" t="s">
        <v>876</v>
      </c>
      <c r="S40" s="152" t="s">
        <v>876</v>
      </c>
      <c r="T40" s="152" t="s">
        <v>876</v>
      </c>
      <c r="U40" s="152" t="s">
        <v>876</v>
      </c>
      <c r="V40" s="152" t="s">
        <v>876</v>
      </c>
      <c r="W40" s="152" t="s">
        <v>876</v>
      </c>
      <c r="X40" s="152" t="s">
        <v>876</v>
      </c>
      <c r="Y40" s="152" t="s">
        <v>876</v>
      </c>
      <c r="Z40" s="152" t="s">
        <v>876</v>
      </c>
      <c r="AA40" s="152" t="s">
        <v>876</v>
      </c>
      <c r="AB40" s="152" t="s">
        <v>876</v>
      </c>
      <c r="AC40" s="152" t="s">
        <v>876</v>
      </c>
      <c r="AD40" s="152" t="str">
        <f>Ф12!G40</f>
        <v>нд</v>
      </c>
      <c r="AE40" s="152" t="str">
        <f>Ф12!H40</f>
        <v>нд</v>
      </c>
      <c r="AF40" s="152" t="str">
        <f>Ф12!I40</f>
        <v>нд</v>
      </c>
      <c r="AG40" s="152" t="str">
        <f>Ф12!J40</f>
        <v>нд</v>
      </c>
      <c r="AH40" s="152" t="str">
        <f>Ф12!K40</f>
        <v>нд</v>
      </c>
      <c r="AI40" s="152" t="str">
        <f>Ф12!L40</f>
        <v>нд</v>
      </c>
      <c r="AJ40" s="152" t="str">
        <f>Ф12!M40</f>
        <v>нд</v>
      </c>
      <c r="AK40" s="152" t="str">
        <f>Ф12!N40</f>
        <v>нд</v>
      </c>
      <c r="AL40" s="152" t="str">
        <f>Ф12!O40</f>
        <v>нд</v>
      </c>
      <c r="AM40" s="152" t="str">
        <f>Ф12!P40</f>
        <v>нд</v>
      </c>
      <c r="AN40" s="152" t="str">
        <f>Ф12!Q40</f>
        <v>нд</v>
      </c>
      <c r="AO40" s="152" t="str">
        <f>Ф12!R40</f>
        <v>нд</v>
      </c>
      <c r="AP40" s="152" t="str">
        <f>Ф12!S40</f>
        <v>нд</v>
      </c>
      <c r="AQ40" s="152" t="str">
        <f>Ф12!T40</f>
        <v>нд</v>
      </c>
      <c r="AR40" s="152" t="str">
        <f>Ф12!U40</f>
        <v>нд</v>
      </c>
      <c r="AS40" s="152" t="str">
        <f>Ф12!V40</f>
        <v>нд</v>
      </c>
      <c r="AT40" s="152">
        <f>Ф12!W40</f>
        <v>0</v>
      </c>
      <c r="AU40" s="152">
        <f>Ф12!X40</f>
        <v>0</v>
      </c>
      <c r="AV40" s="152">
        <f>Ф12!Y40</f>
        <v>0</v>
      </c>
      <c r="AW40" s="152">
        <f>Ф12!Z40</f>
        <v>0</v>
      </c>
      <c r="AX40" s="152">
        <f>Ф12!AA40</f>
        <v>0</v>
      </c>
      <c r="AY40" s="152">
        <f>Ф12!AB40</f>
        <v>0</v>
      </c>
      <c r="AZ40" s="152">
        <f>Ф12!AC40</f>
        <v>0</v>
      </c>
      <c r="BA40" s="152">
        <f>Ф12!AD40</f>
        <v>0</v>
      </c>
      <c r="BB40" s="152">
        <f>Ф12!AE40</f>
        <v>0</v>
      </c>
      <c r="BC40" s="152">
        <f>Ф12!AF40</f>
        <v>0</v>
      </c>
      <c r="BE40" s="56"/>
    </row>
    <row r="41" spans="1:57" ht="38.25" hidden="1" collapsed="1" x14ac:dyDescent="0.25">
      <c r="A41" s="73" t="s">
        <v>26</v>
      </c>
      <c r="B41" s="81" t="s">
        <v>860</v>
      </c>
      <c r="C41" s="90" t="s">
        <v>876</v>
      </c>
      <c r="D41" s="152" t="str">
        <f>Ф10!D39</f>
        <v>нд</v>
      </c>
      <c r="E41" s="152" t="s">
        <v>876</v>
      </c>
      <c r="F41" s="152" t="s">
        <v>876</v>
      </c>
      <c r="G41" s="152" t="s">
        <v>876</v>
      </c>
      <c r="H41" s="152" t="s">
        <v>876</v>
      </c>
      <c r="I41" s="152" t="s">
        <v>876</v>
      </c>
      <c r="J41" s="152" t="s">
        <v>876</v>
      </c>
      <c r="K41" s="152" t="s">
        <v>876</v>
      </c>
      <c r="L41" s="152" t="s">
        <v>876</v>
      </c>
      <c r="M41" s="152" t="s">
        <v>876</v>
      </c>
      <c r="N41" s="152" t="s">
        <v>876</v>
      </c>
      <c r="O41" s="152" t="s">
        <v>876</v>
      </c>
      <c r="P41" s="152" t="s">
        <v>876</v>
      </c>
      <c r="Q41" s="152" t="s">
        <v>876</v>
      </c>
      <c r="R41" s="152" t="s">
        <v>876</v>
      </c>
      <c r="S41" s="152" t="s">
        <v>876</v>
      </c>
      <c r="T41" s="152" t="s">
        <v>876</v>
      </c>
      <c r="U41" s="152" t="s">
        <v>876</v>
      </c>
      <c r="V41" s="152" t="s">
        <v>876</v>
      </c>
      <c r="W41" s="152" t="s">
        <v>876</v>
      </c>
      <c r="X41" s="152" t="s">
        <v>876</v>
      </c>
      <c r="Y41" s="152" t="s">
        <v>876</v>
      </c>
      <c r="Z41" s="152" t="s">
        <v>876</v>
      </c>
      <c r="AA41" s="152" t="s">
        <v>876</v>
      </c>
      <c r="AB41" s="152" t="s">
        <v>876</v>
      </c>
      <c r="AC41" s="152" t="s">
        <v>876</v>
      </c>
      <c r="AD41" s="152" t="str">
        <f>Ф12!G41</f>
        <v>нд</v>
      </c>
      <c r="AE41" s="152" t="str">
        <f>Ф12!H41</f>
        <v>нд</v>
      </c>
      <c r="AF41" s="152" t="str">
        <f>Ф12!I41</f>
        <v>нд</v>
      </c>
      <c r="AG41" s="152" t="str">
        <f>Ф12!J41</f>
        <v>нд</v>
      </c>
      <c r="AH41" s="152" t="str">
        <f>Ф12!K41</f>
        <v>нд</v>
      </c>
      <c r="AI41" s="152" t="str">
        <f>Ф12!L41</f>
        <v>нд</v>
      </c>
      <c r="AJ41" s="152" t="str">
        <f>Ф12!M41</f>
        <v>нд</v>
      </c>
      <c r="AK41" s="152" t="str">
        <f>Ф12!N41</f>
        <v>нд</v>
      </c>
      <c r="AL41" s="152" t="str">
        <f>Ф12!O41</f>
        <v>нд</v>
      </c>
      <c r="AM41" s="152" t="str">
        <f>Ф12!P41</f>
        <v>нд</v>
      </c>
      <c r="AN41" s="152" t="str">
        <f>Ф12!Q41</f>
        <v>нд</v>
      </c>
      <c r="AO41" s="152" t="str">
        <f>Ф12!R41</f>
        <v>нд</v>
      </c>
      <c r="AP41" s="152" t="str">
        <f>Ф12!S41</f>
        <v>нд</v>
      </c>
      <c r="AQ41" s="152" t="str">
        <f>Ф12!T41</f>
        <v>нд</v>
      </c>
      <c r="AR41" s="152" t="str">
        <f>Ф12!U41</f>
        <v>нд</v>
      </c>
      <c r="AS41" s="152" t="str">
        <f>Ф12!V41</f>
        <v>нд</v>
      </c>
      <c r="AT41" s="152">
        <f>Ф12!W41</f>
        <v>0</v>
      </c>
      <c r="AU41" s="152">
        <f>Ф12!X41</f>
        <v>0</v>
      </c>
      <c r="AV41" s="152">
        <f>Ф12!Y41</f>
        <v>0</v>
      </c>
      <c r="AW41" s="152">
        <f>Ф12!Z41</f>
        <v>0</v>
      </c>
      <c r="AX41" s="152">
        <f>Ф12!AA41</f>
        <v>0</v>
      </c>
      <c r="AY41" s="152">
        <f>Ф12!AB41</f>
        <v>0</v>
      </c>
      <c r="AZ41" s="152">
        <f>Ф12!AC41</f>
        <v>0</v>
      </c>
      <c r="BA41" s="152">
        <f>Ф12!AD41</f>
        <v>0</v>
      </c>
      <c r="BB41" s="152">
        <f>Ф12!AE41</f>
        <v>0</v>
      </c>
      <c r="BC41" s="152">
        <f>Ф12!AF41</f>
        <v>0</v>
      </c>
      <c r="BE41" s="56"/>
    </row>
    <row r="42" spans="1:57" ht="25.5" hidden="1" outlineLevel="1" x14ac:dyDescent="0.25">
      <c r="A42" s="73" t="s">
        <v>861</v>
      </c>
      <c r="B42" s="81" t="s">
        <v>862</v>
      </c>
      <c r="C42" s="90" t="s">
        <v>876</v>
      </c>
      <c r="D42" s="152" t="str">
        <f>Ф10!D40</f>
        <v>нд</v>
      </c>
      <c r="E42" s="152" t="s">
        <v>876</v>
      </c>
      <c r="F42" s="152" t="s">
        <v>876</v>
      </c>
      <c r="G42" s="152" t="s">
        <v>876</v>
      </c>
      <c r="H42" s="152" t="s">
        <v>876</v>
      </c>
      <c r="I42" s="152" t="s">
        <v>876</v>
      </c>
      <c r="J42" s="152" t="s">
        <v>876</v>
      </c>
      <c r="K42" s="152" t="s">
        <v>876</v>
      </c>
      <c r="L42" s="152" t="s">
        <v>876</v>
      </c>
      <c r="M42" s="152" t="s">
        <v>876</v>
      </c>
      <c r="N42" s="152" t="s">
        <v>876</v>
      </c>
      <c r="O42" s="152" t="s">
        <v>876</v>
      </c>
      <c r="P42" s="152" t="s">
        <v>876</v>
      </c>
      <c r="Q42" s="152" t="s">
        <v>876</v>
      </c>
      <c r="R42" s="152" t="s">
        <v>876</v>
      </c>
      <c r="S42" s="152" t="s">
        <v>876</v>
      </c>
      <c r="T42" s="152" t="s">
        <v>876</v>
      </c>
      <c r="U42" s="152" t="s">
        <v>876</v>
      </c>
      <c r="V42" s="152" t="s">
        <v>876</v>
      </c>
      <c r="W42" s="152" t="s">
        <v>876</v>
      </c>
      <c r="X42" s="152" t="s">
        <v>876</v>
      </c>
      <c r="Y42" s="152" t="s">
        <v>876</v>
      </c>
      <c r="Z42" s="152" t="s">
        <v>876</v>
      </c>
      <c r="AA42" s="152" t="s">
        <v>876</v>
      </c>
      <c r="AB42" s="152" t="s">
        <v>876</v>
      </c>
      <c r="AC42" s="152" t="s">
        <v>876</v>
      </c>
      <c r="AD42" s="152" t="str">
        <f>Ф12!G42</f>
        <v>нд</v>
      </c>
      <c r="AE42" s="152" t="str">
        <f>Ф12!H42</f>
        <v>нд</v>
      </c>
      <c r="AF42" s="152" t="str">
        <f>Ф12!I42</f>
        <v>нд</v>
      </c>
      <c r="AG42" s="152" t="str">
        <f>Ф12!J42</f>
        <v>нд</v>
      </c>
      <c r="AH42" s="152" t="str">
        <f>Ф12!K42</f>
        <v>нд</v>
      </c>
      <c r="AI42" s="152" t="str">
        <f>Ф12!L42</f>
        <v>нд</v>
      </c>
      <c r="AJ42" s="152" t="str">
        <f>Ф12!M42</f>
        <v>нд</v>
      </c>
      <c r="AK42" s="152" t="str">
        <f>Ф12!N42</f>
        <v>нд</v>
      </c>
      <c r="AL42" s="152" t="str">
        <f>Ф12!O42</f>
        <v>нд</v>
      </c>
      <c r="AM42" s="152" t="str">
        <f>Ф12!P42</f>
        <v>нд</v>
      </c>
      <c r="AN42" s="152" t="str">
        <f>Ф12!Q42</f>
        <v>нд</v>
      </c>
      <c r="AO42" s="152" t="str">
        <f>Ф12!R42</f>
        <v>нд</v>
      </c>
      <c r="AP42" s="152" t="str">
        <f>Ф12!S42</f>
        <v>нд</v>
      </c>
      <c r="AQ42" s="152" t="str">
        <f>Ф12!T42</f>
        <v>нд</v>
      </c>
      <c r="AR42" s="152" t="str">
        <f>Ф12!U42</f>
        <v>нд</v>
      </c>
      <c r="AS42" s="152" t="str">
        <f>Ф12!V42</f>
        <v>нд</v>
      </c>
      <c r="AT42" s="152">
        <f>Ф12!W42</f>
        <v>0</v>
      </c>
      <c r="AU42" s="152">
        <f>Ф12!X42</f>
        <v>0</v>
      </c>
      <c r="AV42" s="152">
        <f>Ф12!Y42</f>
        <v>0</v>
      </c>
      <c r="AW42" s="152">
        <f>Ф12!Z42</f>
        <v>0</v>
      </c>
      <c r="AX42" s="152">
        <f>Ф12!AA42</f>
        <v>0</v>
      </c>
      <c r="AY42" s="152">
        <f>Ф12!AB42</f>
        <v>0</v>
      </c>
      <c r="AZ42" s="152">
        <f>Ф12!AC42</f>
        <v>0</v>
      </c>
      <c r="BA42" s="152">
        <f>Ф12!AD42</f>
        <v>0</v>
      </c>
      <c r="BB42" s="152">
        <f>Ф12!AE42</f>
        <v>0</v>
      </c>
      <c r="BC42" s="152">
        <f>Ф12!AF42</f>
        <v>0</v>
      </c>
      <c r="BE42" s="56"/>
    </row>
    <row r="43" spans="1:57" ht="89.25" hidden="1" outlineLevel="1" x14ac:dyDescent="0.25">
      <c r="A43" s="73" t="s">
        <v>861</v>
      </c>
      <c r="B43" s="81" t="s">
        <v>863</v>
      </c>
      <c r="C43" s="90" t="s">
        <v>876</v>
      </c>
      <c r="D43" s="152" t="str">
        <f>Ф10!D41</f>
        <v>нд</v>
      </c>
      <c r="E43" s="152" t="s">
        <v>876</v>
      </c>
      <c r="F43" s="152" t="s">
        <v>876</v>
      </c>
      <c r="G43" s="152" t="s">
        <v>876</v>
      </c>
      <c r="H43" s="152" t="s">
        <v>876</v>
      </c>
      <c r="I43" s="152" t="s">
        <v>876</v>
      </c>
      <c r="J43" s="152" t="s">
        <v>876</v>
      </c>
      <c r="K43" s="152" t="s">
        <v>876</v>
      </c>
      <c r="L43" s="152" t="s">
        <v>876</v>
      </c>
      <c r="M43" s="152" t="s">
        <v>876</v>
      </c>
      <c r="N43" s="152" t="s">
        <v>876</v>
      </c>
      <c r="O43" s="152" t="s">
        <v>876</v>
      </c>
      <c r="P43" s="152" t="s">
        <v>876</v>
      </c>
      <c r="Q43" s="152" t="s">
        <v>876</v>
      </c>
      <c r="R43" s="152" t="s">
        <v>876</v>
      </c>
      <c r="S43" s="152" t="s">
        <v>876</v>
      </c>
      <c r="T43" s="152" t="s">
        <v>876</v>
      </c>
      <c r="U43" s="152" t="s">
        <v>876</v>
      </c>
      <c r="V43" s="152" t="s">
        <v>876</v>
      </c>
      <c r="W43" s="152" t="s">
        <v>876</v>
      </c>
      <c r="X43" s="152" t="s">
        <v>876</v>
      </c>
      <c r="Y43" s="152" t="s">
        <v>876</v>
      </c>
      <c r="Z43" s="152" t="s">
        <v>876</v>
      </c>
      <c r="AA43" s="152" t="s">
        <v>876</v>
      </c>
      <c r="AB43" s="152" t="s">
        <v>876</v>
      </c>
      <c r="AC43" s="152" t="s">
        <v>876</v>
      </c>
      <c r="AD43" s="152" t="str">
        <f>Ф12!G43</f>
        <v>нд</v>
      </c>
      <c r="AE43" s="152" t="str">
        <f>Ф12!H43</f>
        <v>нд</v>
      </c>
      <c r="AF43" s="152" t="str">
        <f>Ф12!I43</f>
        <v>нд</v>
      </c>
      <c r="AG43" s="152" t="str">
        <f>Ф12!J43</f>
        <v>нд</v>
      </c>
      <c r="AH43" s="152" t="str">
        <f>Ф12!K43</f>
        <v>нд</v>
      </c>
      <c r="AI43" s="152" t="str">
        <f>Ф12!L43</f>
        <v>нд</v>
      </c>
      <c r="AJ43" s="152" t="str">
        <f>Ф12!M43</f>
        <v>нд</v>
      </c>
      <c r="AK43" s="152" t="str">
        <f>Ф12!N43</f>
        <v>нд</v>
      </c>
      <c r="AL43" s="152" t="str">
        <f>Ф12!O43</f>
        <v>нд</v>
      </c>
      <c r="AM43" s="152" t="str">
        <f>Ф12!P43</f>
        <v>нд</v>
      </c>
      <c r="AN43" s="152" t="str">
        <f>Ф12!Q43</f>
        <v>нд</v>
      </c>
      <c r="AO43" s="152" t="str">
        <f>Ф12!R43</f>
        <v>нд</v>
      </c>
      <c r="AP43" s="152" t="str">
        <f>Ф12!S43</f>
        <v>нд</v>
      </c>
      <c r="AQ43" s="152" t="str">
        <f>Ф12!T43</f>
        <v>нд</v>
      </c>
      <c r="AR43" s="152" t="str">
        <f>Ф12!U43</f>
        <v>нд</v>
      </c>
      <c r="AS43" s="152" t="str">
        <f>Ф12!V43</f>
        <v>нд</v>
      </c>
      <c r="AT43" s="152">
        <f>Ф12!W43</f>
        <v>0</v>
      </c>
      <c r="AU43" s="152">
        <f>Ф12!X43</f>
        <v>0</v>
      </c>
      <c r="AV43" s="152">
        <f>Ф12!Y43</f>
        <v>0</v>
      </c>
      <c r="AW43" s="152">
        <f>Ф12!Z43</f>
        <v>0</v>
      </c>
      <c r="AX43" s="152">
        <f>Ф12!AA43</f>
        <v>0</v>
      </c>
      <c r="AY43" s="152">
        <f>Ф12!AB43</f>
        <v>0</v>
      </c>
      <c r="AZ43" s="152">
        <f>Ф12!AC43</f>
        <v>0</v>
      </c>
      <c r="BA43" s="152">
        <f>Ф12!AD43</f>
        <v>0</v>
      </c>
      <c r="BB43" s="152">
        <f>Ф12!AE43</f>
        <v>0</v>
      </c>
      <c r="BC43" s="152">
        <f>Ф12!AF43</f>
        <v>0</v>
      </c>
      <c r="BE43" s="56"/>
    </row>
    <row r="44" spans="1:57" ht="76.5" hidden="1" outlineLevel="1" x14ac:dyDescent="0.25">
      <c r="A44" s="73" t="s">
        <v>861</v>
      </c>
      <c r="B44" s="81" t="s">
        <v>864</v>
      </c>
      <c r="C44" s="90" t="s">
        <v>876</v>
      </c>
      <c r="D44" s="152" t="str">
        <f>Ф10!D42</f>
        <v>нд</v>
      </c>
      <c r="E44" s="152" t="s">
        <v>876</v>
      </c>
      <c r="F44" s="152" t="s">
        <v>876</v>
      </c>
      <c r="G44" s="152" t="s">
        <v>876</v>
      </c>
      <c r="H44" s="152" t="s">
        <v>876</v>
      </c>
      <c r="I44" s="152" t="s">
        <v>876</v>
      </c>
      <c r="J44" s="152" t="s">
        <v>876</v>
      </c>
      <c r="K44" s="152" t="s">
        <v>876</v>
      </c>
      <c r="L44" s="152" t="s">
        <v>876</v>
      </c>
      <c r="M44" s="152" t="s">
        <v>876</v>
      </c>
      <c r="N44" s="152" t="s">
        <v>876</v>
      </c>
      <c r="O44" s="152" t="s">
        <v>876</v>
      </c>
      <c r="P44" s="152" t="s">
        <v>876</v>
      </c>
      <c r="Q44" s="152" t="s">
        <v>876</v>
      </c>
      <c r="R44" s="152" t="s">
        <v>876</v>
      </c>
      <c r="S44" s="152" t="s">
        <v>876</v>
      </c>
      <c r="T44" s="152" t="s">
        <v>876</v>
      </c>
      <c r="U44" s="152" t="s">
        <v>876</v>
      </c>
      <c r="V44" s="152" t="s">
        <v>876</v>
      </c>
      <c r="W44" s="152" t="s">
        <v>876</v>
      </c>
      <c r="X44" s="152" t="s">
        <v>876</v>
      </c>
      <c r="Y44" s="152" t="s">
        <v>876</v>
      </c>
      <c r="Z44" s="152" t="s">
        <v>876</v>
      </c>
      <c r="AA44" s="152" t="s">
        <v>876</v>
      </c>
      <c r="AB44" s="152" t="s">
        <v>876</v>
      </c>
      <c r="AC44" s="152" t="s">
        <v>876</v>
      </c>
      <c r="AD44" s="152" t="str">
        <f>Ф12!G44</f>
        <v>нд</v>
      </c>
      <c r="AE44" s="152" t="str">
        <f>Ф12!H44</f>
        <v>нд</v>
      </c>
      <c r="AF44" s="152" t="str">
        <f>Ф12!I44</f>
        <v>нд</v>
      </c>
      <c r="AG44" s="152" t="str">
        <f>Ф12!J44</f>
        <v>нд</v>
      </c>
      <c r="AH44" s="152" t="str">
        <f>Ф12!K44</f>
        <v>нд</v>
      </c>
      <c r="AI44" s="152" t="str">
        <f>Ф12!L44</f>
        <v>нд</v>
      </c>
      <c r="AJ44" s="152" t="str">
        <f>Ф12!M44</f>
        <v>нд</v>
      </c>
      <c r="AK44" s="152" t="str">
        <f>Ф12!N44</f>
        <v>нд</v>
      </c>
      <c r="AL44" s="152" t="str">
        <f>Ф12!O44</f>
        <v>нд</v>
      </c>
      <c r="AM44" s="152" t="str">
        <f>Ф12!P44</f>
        <v>нд</v>
      </c>
      <c r="AN44" s="152" t="str">
        <f>Ф12!Q44</f>
        <v>нд</v>
      </c>
      <c r="AO44" s="152" t="str">
        <f>Ф12!R44</f>
        <v>нд</v>
      </c>
      <c r="AP44" s="152" t="str">
        <f>Ф12!S44</f>
        <v>нд</v>
      </c>
      <c r="AQ44" s="152" t="str">
        <f>Ф12!T44</f>
        <v>нд</v>
      </c>
      <c r="AR44" s="152" t="str">
        <f>Ф12!U44</f>
        <v>нд</v>
      </c>
      <c r="AS44" s="152" t="str">
        <f>Ф12!V44</f>
        <v>нд</v>
      </c>
      <c r="AT44" s="152">
        <f>Ф12!W44</f>
        <v>0</v>
      </c>
      <c r="AU44" s="152">
        <f>Ф12!X44</f>
        <v>0</v>
      </c>
      <c r="AV44" s="152">
        <f>Ф12!Y44</f>
        <v>0</v>
      </c>
      <c r="AW44" s="152">
        <f>Ф12!Z44</f>
        <v>0</v>
      </c>
      <c r="AX44" s="152">
        <f>Ф12!AA44</f>
        <v>0</v>
      </c>
      <c r="AY44" s="152">
        <f>Ф12!AB44</f>
        <v>0</v>
      </c>
      <c r="AZ44" s="152">
        <f>Ф12!AC44</f>
        <v>0</v>
      </c>
      <c r="BA44" s="152">
        <f>Ф12!AD44</f>
        <v>0</v>
      </c>
      <c r="BB44" s="152">
        <f>Ф12!AE44</f>
        <v>0</v>
      </c>
      <c r="BC44" s="152">
        <f>Ф12!AF44</f>
        <v>0</v>
      </c>
      <c r="BE44" s="56"/>
    </row>
    <row r="45" spans="1:57" ht="76.5" hidden="1" outlineLevel="1" x14ac:dyDescent="0.25">
      <c r="A45" s="73" t="s">
        <v>861</v>
      </c>
      <c r="B45" s="81" t="s">
        <v>865</v>
      </c>
      <c r="C45" s="90" t="s">
        <v>876</v>
      </c>
      <c r="D45" s="152" t="str">
        <f>Ф10!D43</f>
        <v>нд</v>
      </c>
      <c r="E45" s="152" t="s">
        <v>876</v>
      </c>
      <c r="F45" s="152" t="s">
        <v>876</v>
      </c>
      <c r="G45" s="152" t="s">
        <v>876</v>
      </c>
      <c r="H45" s="152" t="s">
        <v>876</v>
      </c>
      <c r="I45" s="152" t="s">
        <v>876</v>
      </c>
      <c r="J45" s="152" t="s">
        <v>876</v>
      </c>
      <c r="K45" s="152" t="s">
        <v>876</v>
      </c>
      <c r="L45" s="152" t="s">
        <v>876</v>
      </c>
      <c r="M45" s="152" t="s">
        <v>876</v>
      </c>
      <c r="N45" s="152" t="s">
        <v>876</v>
      </c>
      <c r="O45" s="152" t="s">
        <v>876</v>
      </c>
      <c r="P45" s="152" t="s">
        <v>876</v>
      </c>
      <c r="Q45" s="152" t="s">
        <v>876</v>
      </c>
      <c r="R45" s="152" t="s">
        <v>876</v>
      </c>
      <c r="S45" s="152" t="s">
        <v>876</v>
      </c>
      <c r="T45" s="152" t="s">
        <v>876</v>
      </c>
      <c r="U45" s="152" t="s">
        <v>876</v>
      </c>
      <c r="V45" s="152" t="s">
        <v>876</v>
      </c>
      <c r="W45" s="152" t="s">
        <v>876</v>
      </c>
      <c r="X45" s="152" t="s">
        <v>876</v>
      </c>
      <c r="Y45" s="152" t="s">
        <v>876</v>
      </c>
      <c r="Z45" s="152" t="s">
        <v>876</v>
      </c>
      <c r="AA45" s="152" t="s">
        <v>876</v>
      </c>
      <c r="AB45" s="152" t="s">
        <v>876</v>
      </c>
      <c r="AC45" s="152" t="s">
        <v>876</v>
      </c>
      <c r="AD45" s="152" t="str">
        <f>Ф12!G45</f>
        <v>нд</v>
      </c>
      <c r="AE45" s="152" t="str">
        <f>Ф12!H45</f>
        <v>нд</v>
      </c>
      <c r="AF45" s="152" t="str">
        <f>Ф12!I45</f>
        <v>нд</v>
      </c>
      <c r="AG45" s="152" t="str">
        <f>Ф12!J45</f>
        <v>нд</v>
      </c>
      <c r="AH45" s="152" t="str">
        <f>Ф12!K45</f>
        <v>нд</v>
      </c>
      <c r="AI45" s="152" t="str">
        <f>Ф12!L45</f>
        <v>нд</v>
      </c>
      <c r="AJ45" s="152" t="str">
        <f>Ф12!M45</f>
        <v>нд</v>
      </c>
      <c r="AK45" s="152" t="str">
        <f>Ф12!N45</f>
        <v>нд</v>
      </c>
      <c r="AL45" s="152" t="str">
        <f>Ф12!O45</f>
        <v>нд</v>
      </c>
      <c r="AM45" s="152" t="str">
        <f>Ф12!P45</f>
        <v>нд</v>
      </c>
      <c r="AN45" s="152" t="str">
        <f>Ф12!Q45</f>
        <v>нд</v>
      </c>
      <c r="AO45" s="152" t="str">
        <f>Ф12!R45</f>
        <v>нд</v>
      </c>
      <c r="AP45" s="152" t="str">
        <f>Ф12!S45</f>
        <v>нд</v>
      </c>
      <c r="AQ45" s="152" t="str">
        <f>Ф12!T45</f>
        <v>нд</v>
      </c>
      <c r="AR45" s="152" t="str">
        <f>Ф12!U45</f>
        <v>нд</v>
      </c>
      <c r="AS45" s="152" t="str">
        <f>Ф12!V45</f>
        <v>нд</v>
      </c>
      <c r="AT45" s="152">
        <f>Ф12!W45</f>
        <v>0</v>
      </c>
      <c r="AU45" s="152">
        <f>Ф12!X45</f>
        <v>0</v>
      </c>
      <c r="AV45" s="152">
        <f>Ф12!Y45</f>
        <v>0</v>
      </c>
      <c r="AW45" s="152">
        <f>Ф12!Z45</f>
        <v>0</v>
      </c>
      <c r="AX45" s="152">
        <f>Ф12!AA45</f>
        <v>0</v>
      </c>
      <c r="AY45" s="152">
        <f>Ф12!AB45</f>
        <v>0</v>
      </c>
      <c r="AZ45" s="152">
        <f>Ф12!AC45</f>
        <v>0</v>
      </c>
      <c r="BA45" s="152">
        <f>Ф12!AD45</f>
        <v>0</v>
      </c>
      <c r="BB45" s="152">
        <f>Ф12!AE45</f>
        <v>0</v>
      </c>
      <c r="BC45" s="152">
        <f>Ф12!AF45</f>
        <v>0</v>
      </c>
      <c r="BE45" s="56"/>
    </row>
    <row r="46" spans="1:57" ht="25.5" hidden="1" outlineLevel="1" x14ac:dyDescent="0.25">
      <c r="A46" s="73" t="s">
        <v>866</v>
      </c>
      <c r="B46" s="81" t="s">
        <v>862</v>
      </c>
      <c r="C46" s="90" t="s">
        <v>876</v>
      </c>
      <c r="D46" s="152" t="str">
        <f>Ф10!D44</f>
        <v>нд</v>
      </c>
      <c r="E46" s="152" t="s">
        <v>876</v>
      </c>
      <c r="F46" s="152" t="s">
        <v>876</v>
      </c>
      <c r="G46" s="152" t="s">
        <v>876</v>
      </c>
      <c r="H46" s="152" t="s">
        <v>876</v>
      </c>
      <c r="I46" s="152" t="s">
        <v>876</v>
      </c>
      <c r="J46" s="152" t="s">
        <v>876</v>
      </c>
      <c r="K46" s="152" t="s">
        <v>876</v>
      </c>
      <c r="L46" s="152" t="s">
        <v>876</v>
      </c>
      <c r="M46" s="152" t="s">
        <v>876</v>
      </c>
      <c r="N46" s="152" t="s">
        <v>876</v>
      </c>
      <c r="O46" s="152" t="s">
        <v>876</v>
      </c>
      <c r="P46" s="152" t="s">
        <v>876</v>
      </c>
      <c r="Q46" s="152" t="s">
        <v>876</v>
      </c>
      <c r="R46" s="152" t="s">
        <v>876</v>
      </c>
      <c r="S46" s="152" t="s">
        <v>876</v>
      </c>
      <c r="T46" s="152" t="s">
        <v>876</v>
      </c>
      <c r="U46" s="152" t="s">
        <v>876</v>
      </c>
      <c r="V46" s="152" t="s">
        <v>876</v>
      </c>
      <c r="W46" s="152" t="s">
        <v>876</v>
      </c>
      <c r="X46" s="152" t="s">
        <v>876</v>
      </c>
      <c r="Y46" s="152" t="s">
        <v>876</v>
      </c>
      <c r="Z46" s="152" t="s">
        <v>876</v>
      </c>
      <c r="AA46" s="152" t="s">
        <v>876</v>
      </c>
      <c r="AB46" s="152" t="s">
        <v>876</v>
      </c>
      <c r="AC46" s="152" t="s">
        <v>876</v>
      </c>
      <c r="AD46" s="152" t="str">
        <f>Ф12!G46</f>
        <v>нд</v>
      </c>
      <c r="AE46" s="152" t="str">
        <f>Ф12!H46</f>
        <v>нд</v>
      </c>
      <c r="AF46" s="152" t="str">
        <f>Ф12!I46</f>
        <v>нд</v>
      </c>
      <c r="AG46" s="152" t="str">
        <f>Ф12!J46</f>
        <v>нд</v>
      </c>
      <c r="AH46" s="152" t="str">
        <f>Ф12!K46</f>
        <v>нд</v>
      </c>
      <c r="AI46" s="152" t="str">
        <f>Ф12!L46</f>
        <v>нд</v>
      </c>
      <c r="AJ46" s="152" t="str">
        <f>Ф12!M46</f>
        <v>нд</v>
      </c>
      <c r="AK46" s="152" t="str">
        <f>Ф12!N46</f>
        <v>нд</v>
      </c>
      <c r="AL46" s="152" t="str">
        <f>Ф12!O46</f>
        <v>нд</v>
      </c>
      <c r="AM46" s="152" t="str">
        <f>Ф12!P46</f>
        <v>нд</v>
      </c>
      <c r="AN46" s="152" t="str">
        <f>Ф12!Q46</f>
        <v>нд</v>
      </c>
      <c r="AO46" s="152" t="str">
        <f>Ф12!R46</f>
        <v>нд</v>
      </c>
      <c r="AP46" s="152" t="str">
        <f>Ф12!S46</f>
        <v>нд</v>
      </c>
      <c r="AQ46" s="152" t="str">
        <f>Ф12!T46</f>
        <v>нд</v>
      </c>
      <c r="AR46" s="152" t="str">
        <f>Ф12!U46</f>
        <v>нд</v>
      </c>
      <c r="AS46" s="152" t="str">
        <f>Ф12!V46</f>
        <v>нд</v>
      </c>
      <c r="AT46" s="152">
        <f>Ф12!W46</f>
        <v>0</v>
      </c>
      <c r="AU46" s="152">
        <f>Ф12!X46</f>
        <v>0</v>
      </c>
      <c r="AV46" s="152">
        <f>Ф12!Y46</f>
        <v>0</v>
      </c>
      <c r="AW46" s="152">
        <f>Ф12!Z46</f>
        <v>0</v>
      </c>
      <c r="AX46" s="152">
        <f>Ф12!AA46</f>
        <v>0</v>
      </c>
      <c r="AY46" s="152">
        <f>Ф12!AB46</f>
        <v>0</v>
      </c>
      <c r="AZ46" s="152">
        <f>Ф12!AC46</f>
        <v>0</v>
      </c>
      <c r="BA46" s="152">
        <f>Ф12!AD46</f>
        <v>0</v>
      </c>
      <c r="BB46" s="152">
        <f>Ф12!AE46</f>
        <v>0</v>
      </c>
      <c r="BC46" s="152">
        <f>Ф12!AF46</f>
        <v>0</v>
      </c>
      <c r="BE46" s="56"/>
    </row>
    <row r="47" spans="1:57" ht="89.25" hidden="1" outlineLevel="1" x14ac:dyDescent="0.25">
      <c r="A47" s="73" t="s">
        <v>866</v>
      </c>
      <c r="B47" s="81" t="s">
        <v>863</v>
      </c>
      <c r="C47" s="90" t="s">
        <v>876</v>
      </c>
      <c r="D47" s="152" t="str">
        <f>Ф10!D45</f>
        <v>нд</v>
      </c>
      <c r="E47" s="152" t="s">
        <v>876</v>
      </c>
      <c r="F47" s="152" t="s">
        <v>876</v>
      </c>
      <c r="G47" s="152" t="s">
        <v>876</v>
      </c>
      <c r="H47" s="152" t="s">
        <v>876</v>
      </c>
      <c r="I47" s="152" t="s">
        <v>876</v>
      </c>
      <c r="J47" s="152" t="s">
        <v>876</v>
      </c>
      <c r="K47" s="152" t="s">
        <v>876</v>
      </c>
      <c r="L47" s="152" t="s">
        <v>876</v>
      </c>
      <c r="M47" s="152" t="s">
        <v>876</v>
      </c>
      <c r="N47" s="152" t="s">
        <v>876</v>
      </c>
      <c r="O47" s="152" t="s">
        <v>876</v>
      </c>
      <c r="P47" s="152" t="s">
        <v>876</v>
      </c>
      <c r="Q47" s="152" t="s">
        <v>876</v>
      </c>
      <c r="R47" s="152" t="s">
        <v>876</v>
      </c>
      <c r="S47" s="152" t="s">
        <v>876</v>
      </c>
      <c r="T47" s="152" t="s">
        <v>876</v>
      </c>
      <c r="U47" s="152" t="s">
        <v>876</v>
      </c>
      <c r="V47" s="152" t="s">
        <v>876</v>
      </c>
      <c r="W47" s="152" t="s">
        <v>876</v>
      </c>
      <c r="X47" s="152" t="s">
        <v>876</v>
      </c>
      <c r="Y47" s="152" t="s">
        <v>876</v>
      </c>
      <c r="Z47" s="152" t="s">
        <v>876</v>
      </c>
      <c r="AA47" s="152" t="s">
        <v>876</v>
      </c>
      <c r="AB47" s="152" t="s">
        <v>876</v>
      </c>
      <c r="AC47" s="152" t="s">
        <v>876</v>
      </c>
      <c r="AD47" s="152" t="str">
        <f>Ф12!G47</f>
        <v>нд</v>
      </c>
      <c r="AE47" s="152" t="str">
        <f>Ф12!H47</f>
        <v>нд</v>
      </c>
      <c r="AF47" s="152" t="str">
        <f>Ф12!I47</f>
        <v>нд</v>
      </c>
      <c r="AG47" s="152" t="str">
        <f>Ф12!J47</f>
        <v>нд</v>
      </c>
      <c r="AH47" s="152" t="str">
        <f>Ф12!K47</f>
        <v>нд</v>
      </c>
      <c r="AI47" s="152" t="str">
        <f>Ф12!L47</f>
        <v>нд</v>
      </c>
      <c r="AJ47" s="152" t="str">
        <f>Ф12!M47</f>
        <v>нд</v>
      </c>
      <c r="AK47" s="152" t="str">
        <f>Ф12!N47</f>
        <v>нд</v>
      </c>
      <c r="AL47" s="152" t="str">
        <f>Ф12!O47</f>
        <v>нд</v>
      </c>
      <c r="AM47" s="152" t="str">
        <f>Ф12!P47</f>
        <v>нд</v>
      </c>
      <c r="AN47" s="152" t="str">
        <f>Ф12!Q47</f>
        <v>нд</v>
      </c>
      <c r="AO47" s="152" t="str">
        <f>Ф12!R47</f>
        <v>нд</v>
      </c>
      <c r="AP47" s="152" t="str">
        <f>Ф12!S47</f>
        <v>нд</v>
      </c>
      <c r="AQ47" s="152" t="str">
        <f>Ф12!T47</f>
        <v>нд</v>
      </c>
      <c r="AR47" s="152" t="str">
        <f>Ф12!U47</f>
        <v>нд</v>
      </c>
      <c r="AS47" s="152" t="str">
        <f>Ф12!V47</f>
        <v>нд</v>
      </c>
      <c r="AT47" s="152">
        <f>Ф12!W47</f>
        <v>0</v>
      </c>
      <c r="AU47" s="152">
        <f>Ф12!X47</f>
        <v>0</v>
      </c>
      <c r="AV47" s="152">
        <f>Ф12!Y47</f>
        <v>0</v>
      </c>
      <c r="AW47" s="152">
        <f>Ф12!Z47</f>
        <v>0</v>
      </c>
      <c r="AX47" s="152">
        <f>Ф12!AA47</f>
        <v>0</v>
      </c>
      <c r="AY47" s="152">
        <f>Ф12!AB47</f>
        <v>0</v>
      </c>
      <c r="AZ47" s="152">
        <f>Ф12!AC47</f>
        <v>0</v>
      </c>
      <c r="BA47" s="152">
        <f>Ф12!AD47</f>
        <v>0</v>
      </c>
      <c r="BB47" s="152">
        <f>Ф12!AE47</f>
        <v>0</v>
      </c>
      <c r="BC47" s="152">
        <f>Ф12!AF47</f>
        <v>0</v>
      </c>
      <c r="BE47" s="56"/>
    </row>
    <row r="48" spans="1:57" ht="76.5" hidden="1" outlineLevel="1" x14ac:dyDescent="0.25">
      <c r="A48" s="73" t="s">
        <v>866</v>
      </c>
      <c r="B48" s="81" t="s">
        <v>864</v>
      </c>
      <c r="C48" s="90" t="s">
        <v>876</v>
      </c>
      <c r="D48" s="152" t="str">
        <f>Ф10!D46</f>
        <v>нд</v>
      </c>
      <c r="E48" s="152" t="s">
        <v>876</v>
      </c>
      <c r="F48" s="152" t="s">
        <v>876</v>
      </c>
      <c r="G48" s="152" t="s">
        <v>876</v>
      </c>
      <c r="H48" s="152" t="s">
        <v>876</v>
      </c>
      <c r="I48" s="152" t="s">
        <v>876</v>
      </c>
      <c r="J48" s="152" t="s">
        <v>876</v>
      </c>
      <c r="K48" s="152" t="s">
        <v>876</v>
      </c>
      <c r="L48" s="152" t="s">
        <v>876</v>
      </c>
      <c r="M48" s="152" t="s">
        <v>876</v>
      </c>
      <c r="N48" s="152" t="s">
        <v>876</v>
      </c>
      <c r="O48" s="152" t="s">
        <v>876</v>
      </c>
      <c r="P48" s="152" t="s">
        <v>876</v>
      </c>
      <c r="Q48" s="152" t="s">
        <v>876</v>
      </c>
      <c r="R48" s="152" t="s">
        <v>876</v>
      </c>
      <c r="S48" s="152" t="s">
        <v>876</v>
      </c>
      <c r="T48" s="152" t="s">
        <v>876</v>
      </c>
      <c r="U48" s="152" t="s">
        <v>876</v>
      </c>
      <c r="V48" s="152" t="s">
        <v>876</v>
      </c>
      <c r="W48" s="152" t="s">
        <v>876</v>
      </c>
      <c r="X48" s="152" t="s">
        <v>876</v>
      </c>
      <c r="Y48" s="152" t="s">
        <v>876</v>
      </c>
      <c r="Z48" s="152" t="s">
        <v>876</v>
      </c>
      <c r="AA48" s="152" t="s">
        <v>876</v>
      </c>
      <c r="AB48" s="152" t="s">
        <v>876</v>
      </c>
      <c r="AC48" s="152" t="s">
        <v>876</v>
      </c>
      <c r="AD48" s="152" t="str">
        <f>Ф12!G48</f>
        <v>нд</v>
      </c>
      <c r="AE48" s="152" t="str">
        <f>Ф12!H48</f>
        <v>нд</v>
      </c>
      <c r="AF48" s="152" t="str">
        <f>Ф12!I48</f>
        <v>нд</v>
      </c>
      <c r="AG48" s="152" t="str">
        <f>Ф12!J48</f>
        <v>нд</v>
      </c>
      <c r="AH48" s="152" t="str">
        <f>Ф12!K48</f>
        <v>нд</v>
      </c>
      <c r="AI48" s="152" t="str">
        <f>Ф12!L48</f>
        <v>нд</v>
      </c>
      <c r="AJ48" s="152" t="str">
        <f>Ф12!M48</f>
        <v>нд</v>
      </c>
      <c r="AK48" s="152" t="str">
        <f>Ф12!N48</f>
        <v>нд</v>
      </c>
      <c r="AL48" s="152" t="str">
        <f>Ф12!O48</f>
        <v>нд</v>
      </c>
      <c r="AM48" s="152" t="str">
        <f>Ф12!P48</f>
        <v>нд</v>
      </c>
      <c r="AN48" s="152" t="str">
        <f>Ф12!Q48</f>
        <v>нд</v>
      </c>
      <c r="AO48" s="152" t="str">
        <f>Ф12!R48</f>
        <v>нд</v>
      </c>
      <c r="AP48" s="152" t="str">
        <f>Ф12!S48</f>
        <v>нд</v>
      </c>
      <c r="AQ48" s="152" t="str">
        <f>Ф12!T48</f>
        <v>нд</v>
      </c>
      <c r="AR48" s="152" t="str">
        <f>Ф12!U48</f>
        <v>нд</v>
      </c>
      <c r="AS48" s="152" t="str">
        <f>Ф12!V48</f>
        <v>нд</v>
      </c>
      <c r="AT48" s="152">
        <f>Ф12!W48</f>
        <v>0</v>
      </c>
      <c r="AU48" s="152">
        <f>Ф12!X48</f>
        <v>0</v>
      </c>
      <c r="AV48" s="152">
        <f>Ф12!Y48</f>
        <v>0</v>
      </c>
      <c r="AW48" s="152">
        <f>Ф12!Z48</f>
        <v>0</v>
      </c>
      <c r="AX48" s="152">
        <f>Ф12!AA48</f>
        <v>0</v>
      </c>
      <c r="AY48" s="152">
        <f>Ф12!AB48</f>
        <v>0</v>
      </c>
      <c r="AZ48" s="152">
        <f>Ф12!AC48</f>
        <v>0</v>
      </c>
      <c r="BA48" s="152">
        <f>Ф12!AD48</f>
        <v>0</v>
      </c>
      <c r="BB48" s="152">
        <f>Ф12!AE48</f>
        <v>0</v>
      </c>
      <c r="BC48" s="152">
        <f>Ф12!AF48</f>
        <v>0</v>
      </c>
      <c r="BE48" s="56"/>
    </row>
    <row r="49" spans="1:57" ht="76.5" hidden="1" outlineLevel="1" x14ac:dyDescent="0.25">
      <c r="A49" s="73" t="s">
        <v>866</v>
      </c>
      <c r="B49" s="81" t="s">
        <v>867</v>
      </c>
      <c r="C49" s="90" t="s">
        <v>876</v>
      </c>
      <c r="D49" s="152" t="str">
        <f>Ф10!D47</f>
        <v>нд</v>
      </c>
      <c r="E49" s="152" t="s">
        <v>876</v>
      </c>
      <c r="F49" s="152" t="s">
        <v>876</v>
      </c>
      <c r="G49" s="152" t="s">
        <v>876</v>
      </c>
      <c r="H49" s="152" t="s">
        <v>876</v>
      </c>
      <c r="I49" s="152" t="s">
        <v>876</v>
      </c>
      <c r="J49" s="152" t="s">
        <v>876</v>
      </c>
      <c r="K49" s="152" t="s">
        <v>876</v>
      </c>
      <c r="L49" s="152" t="s">
        <v>876</v>
      </c>
      <c r="M49" s="152" t="s">
        <v>876</v>
      </c>
      <c r="N49" s="152" t="s">
        <v>876</v>
      </c>
      <c r="O49" s="152" t="s">
        <v>876</v>
      </c>
      <c r="P49" s="152" t="s">
        <v>876</v>
      </c>
      <c r="Q49" s="152" t="s">
        <v>876</v>
      </c>
      <c r="R49" s="152" t="s">
        <v>876</v>
      </c>
      <c r="S49" s="152" t="s">
        <v>876</v>
      </c>
      <c r="T49" s="152" t="s">
        <v>876</v>
      </c>
      <c r="U49" s="152" t="s">
        <v>876</v>
      </c>
      <c r="V49" s="152" t="s">
        <v>876</v>
      </c>
      <c r="W49" s="152" t="s">
        <v>876</v>
      </c>
      <c r="X49" s="152" t="s">
        <v>876</v>
      </c>
      <c r="Y49" s="152" t="s">
        <v>876</v>
      </c>
      <c r="Z49" s="152" t="s">
        <v>876</v>
      </c>
      <c r="AA49" s="152" t="s">
        <v>876</v>
      </c>
      <c r="AB49" s="152" t="s">
        <v>876</v>
      </c>
      <c r="AC49" s="152" t="s">
        <v>876</v>
      </c>
      <c r="AD49" s="152" t="str">
        <f>Ф12!G49</f>
        <v>нд</v>
      </c>
      <c r="AE49" s="152" t="str">
        <f>Ф12!H49</f>
        <v>нд</v>
      </c>
      <c r="AF49" s="152" t="str">
        <f>Ф12!I49</f>
        <v>нд</v>
      </c>
      <c r="AG49" s="152" t="str">
        <f>Ф12!J49</f>
        <v>нд</v>
      </c>
      <c r="AH49" s="152" t="str">
        <f>Ф12!K49</f>
        <v>нд</v>
      </c>
      <c r="AI49" s="152" t="str">
        <f>Ф12!L49</f>
        <v>нд</v>
      </c>
      <c r="AJ49" s="152" t="str">
        <f>Ф12!M49</f>
        <v>нд</v>
      </c>
      <c r="AK49" s="152" t="str">
        <f>Ф12!N49</f>
        <v>нд</v>
      </c>
      <c r="AL49" s="152" t="str">
        <f>Ф12!O49</f>
        <v>нд</v>
      </c>
      <c r="AM49" s="152" t="str">
        <f>Ф12!P49</f>
        <v>нд</v>
      </c>
      <c r="AN49" s="152" t="str">
        <f>Ф12!Q49</f>
        <v>нд</v>
      </c>
      <c r="AO49" s="152" t="str">
        <f>Ф12!R49</f>
        <v>нд</v>
      </c>
      <c r="AP49" s="152" t="str">
        <f>Ф12!S49</f>
        <v>нд</v>
      </c>
      <c r="AQ49" s="152" t="str">
        <f>Ф12!T49</f>
        <v>нд</v>
      </c>
      <c r="AR49" s="152" t="str">
        <f>Ф12!U49</f>
        <v>нд</v>
      </c>
      <c r="AS49" s="152" t="str">
        <f>Ф12!V49</f>
        <v>нд</v>
      </c>
      <c r="AT49" s="152">
        <f>Ф12!W49</f>
        <v>0</v>
      </c>
      <c r="AU49" s="152">
        <f>Ф12!X49</f>
        <v>0</v>
      </c>
      <c r="AV49" s="152">
        <f>Ф12!Y49</f>
        <v>0</v>
      </c>
      <c r="AW49" s="152">
        <f>Ф12!Z49</f>
        <v>0</v>
      </c>
      <c r="AX49" s="152">
        <f>Ф12!AA49</f>
        <v>0</v>
      </c>
      <c r="AY49" s="152">
        <f>Ф12!AB49</f>
        <v>0</v>
      </c>
      <c r="AZ49" s="152">
        <f>Ф12!AC49</f>
        <v>0</v>
      </c>
      <c r="BA49" s="152">
        <f>Ф12!AD49</f>
        <v>0</v>
      </c>
      <c r="BB49" s="152">
        <f>Ф12!AE49</f>
        <v>0</v>
      </c>
      <c r="BC49" s="152">
        <f>Ф12!AF49</f>
        <v>0</v>
      </c>
      <c r="BE49" s="56"/>
    </row>
    <row r="50" spans="1:57" ht="63.75" hidden="1" collapsed="1" x14ac:dyDescent="0.25">
      <c r="A50" s="75" t="s">
        <v>868</v>
      </c>
      <c r="B50" s="83" t="s">
        <v>869</v>
      </c>
      <c r="C50" s="96" t="str">
        <f>C51</f>
        <v>нд</v>
      </c>
      <c r="D50" s="140">
        <f>Ф10!D48</f>
        <v>0</v>
      </c>
      <c r="E50" s="140" t="str">
        <f t="shared" ref="E50:T51" si="3">E51</f>
        <v>нд</v>
      </c>
      <c r="F50" s="140" t="str">
        <f t="shared" si="3"/>
        <v>нд</v>
      </c>
      <c r="G50" s="140" t="str">
        <f t="shared" si="3"/>
        <v>нд</v>
      </c>
      <c r="H50" s="140" t="str">
        <f t="shared" si="3"/>
        <v>нд</v>
      </c>
      <c r="I50" s="140" t="str">
        <f t="shared" si="3"/>
        <v>нд</v>
      </c>
      <c r="J50" s="140" t="str">
        <f t="shared" si="3"/>
        <v>нд</v>
      </c>
      <c r="K50" s="140" t="str">
        <f t="shared" si="3"/>
        <v>нд</v>
      </c>
      <c r="L50" s="140" t="str">
        <f t="shared" si="3"/>
        <v>нд</v>
      </c>
      <c r="M50" s="140" t="str">
        <f t="shared" si="3"/>
        <v>нд</v>
      </c>
      <c r="N50" s="140" t="str">
        <f t="shared" si="3"/>
        <v>нд</v>
      </c>
      <c r="O50" s="140" t="str">
        <f t="shared" si="3"/>
        <v>нд</v>
      </c>
      <c r="P50" s="140" t="str">
        <f t="shared" si="3"/>
        <v>нд</v>
      </c>
      <c r="Q50" s="140" t="str">
        <f t="shared" si="3"/>
        <v>нд</v>
      </c>
      <c r="R50" s="140" t="str">
        <f t="shared" si="3"/>
        <v>нд</v>
      </c>
      <c r="S50" s="140" t="str">
        <f t="shared" si="3"/>
        <v>нд</v>
      </c>
      <c r="T50" s="140" t="str">
        <f t="shared" si="3"/>
        <v>нд</v>
      </c>
      <c r="U50" s="140" t="str">
        <f t="shared" ref="U50:AC51" si="4">U51</f>
        <v>нд</v>
      </c>
      <c r="V50" s="140" t="str">
        <f t="shared" si="4"/>
        <v>нд</v>
      </c>
      <c r="W50" s="140" t="str">
        <f t="shared" si="4"/>
        <v>нд</v>
      </c>
      <c r="X50" s="140" t="str">
        <f t="shared" si="4"/>
        <v>нд</v>
      </c>
      <c r="Y50" s="140" t="str">
        <f t="shared" si="4"/>
        <v>нд</v>
      </c>
      <c r="Z50" s="140" t="str">
        <f t="shared" si="4"/>
        <v>нд</v>
      </c>
      <c r="AA50" s="140" t="str">
        <f t="shared" si="4"/>
        <v>нд</v>
      </c>
      <c r="AB50" s="140" t="str">
        <f t="shared" si="4"/>
        <v>нд</v>
      </c>
      <c r="AC50" s="140" t="str">
        <f t="shared" si="4"/>
        <v>нд</v>
      </c>
      <c r="AD50" s="140">
        <f>Ф12!G50</f>
        <v>0</v>
      </c>
      <c r="AE50" s="140">
        <f>Ф12!H50</f>
        <v>0</v>
      </c>
      <c r="AF50" s="140">
        <f>Ф12!I50</f>
        <v>0</v>
      </c>
      <c r="AG50" s="140">
        <f>Ф12!J50</f>
        <v>0</v>
      </c>
      <c r="AH50" s="140">
        <f>Ф12!K50</f>
        <v>0</v>
      </c>
      <c r="AI50" s="140">
        <f>Ф12!L50</f>
        <v>0</v>
      </c>
      <c r="AJ50" s="140">
        <f>Ф12!M50</f>
        <v>0</v>
      </c>
      <c r="AK50" s="140">
        <f>Ф12!N50</f>
        <v>0</v>
      </c>
      <c r="AL50" s="140">
        <f>Ф12!O50</f>
        <v>0</v>
      </c>
      <c r="AM50" s="140">
        <f>Ф12!P50</f>
        <v>0</v>
      </c>
      <c r="AN50" s="140">
        <f>Ф12!Q50</f>
        <v>0</v>
      </c>
      <c r="AO50" s="140">
        <f>Ф12!R50</f>
        <v>0</v>
      </c>
      <c r="AP50" s="140">
        <f>Ф12!S50</f>
        <v>0</v>
      </c>
      <c r="AQ50" s="140">
        <f>Ф12!T50</f>
        <v>0</v>
      </c>
      <c r="AR50" s="140">
        <f>Ф12!U50</f>
        <v>0</v>
      </c>
      <c r="AS50" s="140" t="str">
        <f>Ф12!V50</f>
        <v>нд</v>
      </c>
      <c r="AT50" s="140">
        <f>Ф12!W50</f>
        <v>0</v>
      </c>
      <c r="AU50" s="140">
        <f>Ф12!X50</f>
        <v>0</v>
      </c>
      <c r="AV50" s="140">
        <f>Ф12!Y50</f>
        <v>0</v>
      </c>
      <c r="AW50" s="140">
        <f>Ф12!Z50</f>
        <v>0</v>
      </c>
      <c r="AX50" s="140">
        <f>Ф12!AA50</f>
        <v>0</v>
      </c>
      <c r="AY50" s="140">
        <f>Ф12!AB50</f>
        <v>0</v>
      </c>
      <c r="AZ50" s="140">
        <f>Ф12!AC50</f>
        <v>0</v>
      </c>
      <c r="BA50" s="140">
        <f>Ф12!AD50</f>
        <v>0</v>
      </c>
      <c r="BB50" s="140">
        <f>Ф12!AE50</f>
        <v>0</v>
      </c>
      <c r="BC50" s="140">
        <f>Ф12!AF50</f>
        <v>0</v>
      </c>
      <c r="BE50" s="56"/>
    </row>
    <row r="51" spans="1:57" s="106" customFormat="1" ht="63.75" hidden="1" x14ac:dyDescent="0.25">
      <c r="A51" s="76" t="s">
        <v>870</v>
      </c>
      <c r="B51" s="84" t="s">
        <v>871</v>
      </c>
      <c r="C51" s="98" t="str">
        <f>C52</f>
        <v>нд</v>
      </c>
      <c r="D51" s="137">
        <f>Ф10!D49</f>
        <v>0</v>
      </c>
      <c r="E51" s="137" t="str">
        <f t="shared" si="3"/>
        <v>нд</v>
      </c>
      <c r="F51" s="137" t="str">
        <f t="shared" si="3"/>
        <v>нд</v>
      </c>
      <c r="G51" s="137" t="str">
        <f t="shared" si="3"/>
        <v>нд</v>
      </c>
      <c r="H51" s="137" t="str">
        <f t="shared" si="3"/>
        <v>нд</v>
      </c>
      <c r="I51" s="137" t="str">
        <f t="shared" si="3"/>
        <v>нд</v>
      </c>
      <c r="J51" s="137" t="str">
        <f t="shared" si="3"/>
        <v>нд</v>
      </c>
      <c r="K51" s="137" t="str">
        <f t="shared" si="3"/>
        <v>нд</v>
      </c>
      <c r="L51" s="137" t="str">
        <f t="shared" si="3"/>
        <v>нд</v>
      </c>
      <c r="M51" s="137" t="str">
        <f t="shared" si="3"/>
        <v>нд</v>
      </c>
      <c r="N51" s="137" t="str">
        <f t="shared" si="3"/>
        <v>нд</v>
      </c>
      <c r="O51" s="137" t="str">
        <f t="shared" si="3"/>
        <v>нд</v>
      </c>
      <c r="P51" s="137" t="str">
        <f t="shared" si="3"/>
        <v>нд</v>
      </c>
      <c r="Q51" s="137" t="str">
        <f t="shared" si="3"/>
        <v>нд</v>
      </c>
      <c r="R51" s="137" t="str">
        <f t="shared" si="3"/>
        <v>нд</v>
      </c>
      <c r="S51" s="137" t="str">
        <f t="shared" si="3"/>
        <v>нд</v>
      </c>
      <c r="T51" s="137" t="str">
        <f t="shared" si="3"/>
        <v>нд</v>
      </c>
      <c r="U51" s="137" t="str">
        <f t="shared" si="4"/>
        <v>нд</v>
      </c>
      <c r="V51" s="137" t="str">
        <f t="shared" si="4"/>
        <v>нд</v>
      </c>
      <c r="W51" s="137" t="str">
        <f t="shared" si="4"/>
        <v>нд</v>
      </c>
      <c r="X51" s="137" t="str">
        <f t="shared" si="4"/>
        <v>нд</v>
      </c>
      <c r="Y51" s="137" t="str">
        <f t="shared" si="4"/>
        <v>нд</v>
      </c>
      <c r="Z51" s="137" t="str">
        <f t="shared" si="4"/>
        <v>нд</v>
      </c>
      <c r="AA51" s="137" t="str">
        <f t="shared" si="4"/>
        <v>нд</v>
      </c>
      <c r="AB51" s="137" t="str">
        <f t="shared" si="4"/>
        <v>нд</v>
      </c>
      <c r="AC51" s="137" t="str">
        <f t="shared" si="4"/>
        <v>нд</v>
      </c>
      <c r="AD51" s="137">
        <f>Ф12!G51</f>
        <v>0</v>
      </c>
      <c r="AE51" s="137">
        <f>Ф12!H51</f>
        <v>0</v>
      </c>
      <c r="AF51" s="137">
        <f>Ф12!I51</f>
        <v>0</v>
      </c>
      <c r="AG51" s="137">
        <f>Ф12!J51</f>
        <v>0</v>
      </c>
      <c r="AH51" s="137">
        <f>Ф12!K51</f>
        <v>0</v>
      </c>
      <c r="AI51" s="137">
        <f>Ф12!L51</f>
        <v>0</v>
      </c>
      <c r="AJ51" s="137">
        <f>Ф12!M51</f>
        <v>0</v>
      </c>
      <c r="AK51" s="137">
        <f>Ф12!N51</f>
        <v>0</v>
      </c>
      <c r="AL51" s="137">
        <f>Ф12!O51</f>
        <v>0</v>
      </c>
      <c r="AM51" s="137">
        <f>Ф12!P51</f>
        <v>0</v>
      </c>
      <c r="AN51" s="137">
        <f>Ф12!Q51</f>
        <v>0</v>
      </c>
      <c r="AO51" s="137">
        <f>Ф12!R51</f>
        <v>0</v>
      </c>
      <c r="AP51" s="137">
        <f>Ф12!S51</f>
        <v>0</v>
      </c>
      <c r="AQ51" s="137">
        <f>Ф12!T51</f>
        <v>0</v>
      </c>
      <c r="AR51" s="137">
        <f>Ф12!U51</f>
        <v>0</v>
      </c>
      <c r="AS51" s="137" t="str">
        <f>Ф12!V51</f>
        <v>нд</v>
      </c>
      <c r="AT51" s="137">
        <f>Ф12!W51</f>
        <v>0</v>
      </c>
      <c r="AU51" s="137">
        <f>Ф12!X51</f>
        <v>0</v>
      </c>
      <c r="AV51" s="137">
        <f>Ф12!Y51</f>
        <v>0</v>
      </c>
      <c r="AW51" s="137">
        <f>Ф12!Z51</f>
        <v>0</v>
      </c>
      <c r="AX51" s="137">
        <f>Ф12!AA51</f>
        <v>0</v>
      </c>
      <c r="AY51" s="137">
        <f>Ф12!AB51</f>
        <v>0</v>
      </c>
      <c r="AZ51" s="137">
        <f>Ф12!AC51</f>
        <v>0</v>
      </c>
      <c r="BA51" s="137">
        <f>Ф12!AD51</f>
        <v>0</v>
      </c>
      <c r="BB51" s="137">
        <f>Ф12!AE51</f>
        <v>0</v>
      </c>
      <c r="BC51" s="137">
        <f>Ф12!AF51</f>
        <v>0</v>
      </c>
      <c r="BE51" s="56"/>
    </row>
    <row r="52" spans="1:57" s="104" customFormat="1" ht="24.75" hidden="1" customHeight="1" outlineLevel="1" x14ac:dyDescent="0.25">
      <c r="A52" s="77" t="s">
        <v>872</v>
      </c>
      <c r="B52" s="85" t="str">
        <f>Ф12!B51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52" s="91" t="str">
        <f>Ф12!C51</f>
        <v>нд</v>
      </c>
      <c r="D52" s="136" t="e">
        <f>Ф10!#REF!</f>
        <v>#REF!</v>
      </c>
      <c r="E52" s="136" t="s">
        <v>876</v>
      </c>
      <c r="F52" s="136" t="s">
        <v>876</v>
      </c>
      <c r="G52" s="136" t="s">
        <v>876</v>
      </c>
      <c r="H52" s="136" t="s">
        <v>876</v>
      </c>
      <c r="I52" s="136" t="s">
        <v>876</v>
      </c>
      <c r="J52" s="136" t="s">
        <v>876</v>
      </c>
      <c r="K52" s="136" t="s">
        <v>876</v>
      </c>
      <c r="L52" s="136" t="s">
        <v>876</v>
      </c>
      <c r="M52" s="136" t="s">
        <v>876</v>
      </c>
      <c r="N52" s="136" t="s">
        <v>876</v>
      </c>
      <c r="O52" s="136" t="s">
        <v>876</v>
      </c>
      <c r="P52" s="136" t="s">
        <v>876</v>
      </c>
      <c r="Q52" s="136" t="s">
        <v>876</v>
      </c>
      <c r="R52" s="136" t="s">
        <v>876</v>
      </c>
      <c r="S52" s="136" t="s">
        <v>876</v>
      </c>
      <c r="T52" s="136" t="s">
        <v>876</v>
      </c>
      <c r="U52" s="136" t="s">
        <v>876</v>
      </c>
      <c r="V52" s="136" t="s">
        <v>876</v>
      </c>
      <c r="W52" s="136" t="s">
        <v>876</v>
      </c>
      <c r="X52" s="136" t="s">
        <v>876</v>
      </c>
      <c r="Y52" s="136" t="s">
        <v>876</v>
      </c>
      <c r="Z52" s="136" t="s">
        <v>876</v>
      </c>
      <c r="AA52" s="136" t="s">
        <v>876</v>
      </c>
      <c r="AB52" s="136" t="s">
        <v>876</v>
      </c>
      <c r="AC52" s="136" t="s">
        <v>876</v>
      </c>
      <c r="AD52" s="136">
        <f>Ф12!G52</f>
        <v>0</v>
      </c>
      <c r="AE52" s="136">
        <f>Ф12!H52</f>
        <v>0</v>
      </c>
      <c r="AF52" s="136">
        <f>Ф12!I52</f>
        <v>0</v>
      </c>
      <c r="AG52" s="136">
        <f>Ф12!J52</f>
        <v>0</v>
      </c>
      <c r="AH52" s="136">
        <f>Ф12!K52</f>
        <v>0</v>
      </c>
      <c r="AI52" s="136">
        <f>Ф12!L52</f>
        <v>0</v>
      </c>
      <c r="AJ52" s="136">
        <f>Ф12!M52</f>
        <v>0</v>
      </c>
      <c r="AK52" s="136">
        <f>Ф12!N52</f>
        <v>0</v>
      </c>
      <c r="AL52" s="136">
        <f>Ф12!O52</f>
        <v>0</v>
      </c>
      <c r="AM52" s="136">
        <f>Ф12!P52</f>
        <v>0</v>
      </c>
      <c r="AN52" s="136">
        <f>Ф12!Q52</f>
        <v>0</v>
      </c>
      <c r="AO52" s="136">
        <f>Ф12!R52</f>
        <v>0</v>
      </c>
      <c r="AP52" s="136">
        <f>Ф12!S52</f>
        <v>0</v>
      </c>
      <c r="AQ52" s="136">
        <f>Ф12!T52</f>
        <v>0</v>
      </c>
      <c r="AR52" s="136">
        <f>Ф12!U52</f>
        <v>0</v>
      </c>
      <c r="AS52" s="136" t="str">
        <f>Ф12!V52</f>
        <v>нд</v>
      </c>
      <c r="AT52" s="136">
        <f>Ф12!W52</f>
        <v>0</v>
      </c>
      <c r="AU52" s="136">
        <f>Ф12!X52</f>
        <v>0</v>
      </c>
      <c r="AV52" s="136">
        <f>Ф12!Y52</f>
        <v>0</v>
      </c>
      <c r="AW52" s="136">
        <f>Ф12!Z52</f>
        <v>0</v>
      </c>
      <c r="AX52" s="136">
        <f>Ф12!AA52</f>
        <v>0</v>
      </c>
      <c r="AY52" s="136">
        <f>Ф12!AB52</f>
        <v>0</v>
      </c>
      <c r="AZ52" s="136">
        <f>Ф12!AC52</f>
        <v>0</v>
      </c>
      <c r="BA52" s="136">
        <f>Ф12!AD52</f>
        <v>0</v>
      </c>
      <c r="BB52" s="136">
        <f>Ф12!AE52</f>
        <v>0</v>
      </c>
      <c r="BC52" s="136">
        <f>Ф12!AF52</f>
        <v>0</v>
      </c>
      <c r="BE52" s="56"/>
    </row>
    <row r="53" spans="1:57" s="104" customFormat="1" ht="24.75" hidden="1" customHeight="1" collapsed="1" x14ac:dyDescent="0.25">
      <c r="A53" s="77" t="s">
        <v>874</v>
      </c>
      <c r="B53" s="85"/>
      <c r="C53" s="91"/>
      <c r="D53" s="136" t="e">
        <f>Ф10!#REF!</f>
        <v>#REF!</v>
      </c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>
        <f>Ф12!G53</f>
        <v>0</v>
      </c>
      <c r="AE53" s="136">
        <f>Ф12!H53</f>
        <v>0</v>
      </c>
      <c r="AF53" s="136">
        <f>Ф12!I53</f>
        <v>0</v>
      </c>
      <c r="AG53" s="136">
        <f>Ф12!J53</f>
        <v>0</v>
      </c>
      <c r="AH53" s="136">
        <f>Ф12!K53</f>
        <v>0</v>
      </c>
      <c r="AI53" s="136">
        <f>Ф12!L53</f>
        <v>0</v>
      </c>
      <c r="AJ53" s="136">
        <f>Ф12!M53</f>
        <v>0</v>
      </c>
      <c r="AK53" s="136">
        <f>Ф12!N53</f>
        <v>0</v>
      </c>
      <c r="AL53" s="136">
        <f>Ф12!O53</f>
        <v>0</v>
      </c>
      <c r="AM53" s="136">
        <f>Ф12!P53</f>
        <v>0</v>
      </c>
      <c r="AN53" s="136">
        <f>Ф12!Q53</f>
        <v>0</v>
      </c>
      <c r="AO53" s="136">
        <f>Ф12!R53</f>
        <v>0</v>
      </c>
      <c r="AP53" s="136">
        <f>Ф12!S53</f>
        <v>0</v>
      </c>
      <c r="AQ53" s="136">
        <f>Ф12!T53</f>
        <v>0</v>
      </c>
      <c r="AR53" s="136">
        <f>Ф12!U53</f>
        <v>0</v>
      </c>
      <c r="AS53" s="136">
        <f>Ф12!V53</f>
        <v>0</v>
      </c>
      <c r="AT53" s="136">
        <f>Ф12!W53</f>
        <v>0</v>
      </c>
      <c r="AU53" s="136">
        <f>Ф12!X53</f>
        <v>0</v>
      </c>
      <c r="AV53" s="136">
        <f>Ф12!Y53</f>
        <v>0</v>
      </c>
      <c r="AW53" s="136">
        <f>Ф12!Z53</f>
        <v>0</v>
      </c>
      <c r="AX53" s="136">
        <f>Ф12!AA53</f>
        <v>0</v>
      </c>
      <c r="AY53" s="136">
        <f>Ф12!AB53</f>
        <v>0</v>
      </c>
      <c r="AZ53" s="136">
        <f>Ф12!AC53</f>
        <v>0</v>
      </c>
      <c r="BA53" s="136">
        <f>Ф12!AD53</f>
        <v>0</v>
      </c>
      <c r="BB53" s="136">
        <f>Ф12!AE53</f>
        <v>0</v>
      </c>
      <c r="BC53" s="136">
        <f>Ф12!AF53</f>
        <v>0</v>
      </c>
      <c r="BE53" s="56"/>
    </row>
    <row r="54" spans="1:57" ht="24.75" hidden="1" customHeight="1" x14ac:dyDescent="0.25">
      <c r="A54" s="77" t="s">
        <v>877</v>
      </c>
      <c r="B54" s="85"/>
      <c r="C54" s="91"/>
      <c r="D54" s="136" t="e">
        <f>Ф10!#REF!</f>
        <v>#REF!</v>
      </c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>
        <f>Ф12!G54</f>
        <v>0</v>
      </c>
      <c r="AE54" s="136">
        <f>Ф12!H54</f>
        <v>0</v>
      </c>
      <c r="AF54" s="136">
        <f>Ф12!I54</f>
        <v>0</v>
      </c>
      <c r="AG54" s="136">
        <f>Ф12!J54</f>
        <v>0</v>
      </c>
      <c r="AH54" s="136">
        <f>Ф12!K54</f>
        <v>0</v>
      </c>
      <c r="AI54" s="136">
        <f>Ф12!L54</f>
        <v>0</v>
      </c>
      <c r="AJ54" s="136">
        <f>Ф12!M54</f>
        <v>0</v>
      </c>
      <c r="AK54" s="136">
        <f>Ф12!N54</f>
        <v>0</v>
      </c>
      <c r="AL54" s="136">
        <f>Ф12!O54</f>
        <v>0</v>
      </c>
      <c r="AM54" s="136">
        <f>Ф12!P54</f>
        <v>0</v>
      </c>
      <c r="AN54" s="136">
        <f>Ф12!Q54</f>
        <v>0</v>
      </c>
      <c r="AO54" s="136">
        <f>Ф12!R54</f>
        <v>0</v>
      </c>
      <c r="AP54" s="136">
        <f>Ф12!S54</f>
        <v>0</v>
      </c>
      <c r="AQ54" s="136">
        <f>Ф12!T54</f>
        <v>0</v>
      </c>
      <c r="AR54" s="136">
        <f>Ф12!U54</f>
        <v>0</v>
      </c>
      <c r="AS54" s="136">
        <f>Ф12!V54</f>
        <v>0</v>
      </c>
      <c r="AT54" s="136">
        <f>Ф12!W54</f>
        <v>0</v>
      </c>
      <c r="AU54" s="136">
        <f>Ф12!X54</f>
        <v>0</v>
      </c>
      <c r="AV54" s="136">
        <f>Ф12!Y54</f>
        <v>0</v>
      </c>
      <c r="AW54" s="136">
        <f>Ф12!Z54</f>
        <v>0</v>
      </c>
      <c r="AX54" s="136">
        <f>Ф12!AA54</f>
        <v>0</v>
      </c>
      <c r="AY54" s="136">
        <f>Ф12!AB54</f>
        <v>0</v>
      </c>
      <c r="AZ54" s="136">
        <f>Ф12!AC54</f>
        <v>0</v>
      </c>
      <c r="BA54" s="136">
        <f>Ф12!AD54</f>
        <v>0</v>
      </c>
      <c r="BB54" s="136">
        <f>Ф12!AE54</f>
        <v>0</v>
      </c>
      <c r="BC54" s="136">
        <f>Ф12!AF54</f>
        <v>0</v>
      </c>
      <c r="BE54" s="56"/>
    </row>
    <row r="55" spans="1:57" ht="30" hidden="1" customHeight="1" x14ac:dyDescent="0.25">
      <c r="A55" s="77" t="s">
        <v>878</v>
      </c>
      <c r="B55" s="85"/>
      <c r="C55" s="91"/>
      <c r="D55" s="136" t="e">
        <f>Ф10!#REF!</f>
        <v>#REF!</v>
      </c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>
        <f>Ф12!G55</f>
        <v>0</v>
      </c>
      <c r="AE55" s="136">
        <f>Ф12!H55</f>
        <v>0</v>
      </c>
      <c r="AF55" s="136">
        <f>Ф12!I55</f>
        <v>0</v>
      </c>
      <c r="AG55" s="136">
        <f>Ф12!J55</f>
        <v>0</v>
      </c>
      <c r="AH55" s="136">
        <f>Ф12!K55</f>
        <v>0</v>
      </c>
      <c r="AI55" s="136">
        <f>Ф12!L55</f>
        <v>0</v>
      </c>
      <c r="AJ55" s="136">
        <f>Ф12!M55</f>
        <v>0</v>
      </c>
      <c r="AK55" s="136">
        <f>Ф12!N55</f>
        <v>0</v>
      </c>
      <c r="AL55" s="136">
        <f>Ф12!O55</f>
        <v>0</v>
      </c>
      <c r="AM55" s="136">
        <f>Ф12!P55</f>
        <v>0</v>
      </c>
      <c r="AN55" s="136">
        <f>Ф12!Q55</f>
        <v>0</v>
      </c>
      <c r="AO55" s="136">
        <f>Ф12!R55</f>
        <v>0</v>
      </c>
      <c r="AP55" s="136">
        <f>Ф12!S55</f>
        <v>0</v>
      </c>
      <c r="AQ55" s="136">
        <f>Ф12!T55</f>
        <v>0</v>
      </c>
      <c r="AR55" s="136">
        <f>Ф12!U55</f>
        <v>0</v>
      </c>
      <c r="AS55" s="136">
        <f>Ф12!V55</f>
        <v>0</v>
      </c>
      <c r="AT55" s="136">
        <f>Ф12!W55</f>
        <v>0</v>
      </c>
      <c r="AU55" s="136">
        <f>Ф12!X55</f>
        <v>0</v>
      </c>
      <c r="AV55" s="136">
        <f>Ф12!Y55</f>
        <v>0</v>
      </c>
      <c r="AW55" s="136">
        <f>Ф12!Z55</f>
        <v>0</v>
      </c>
      <c r="AX55" s="136">
        <f>Ф12!AA55</f>
        <v>0</v>
      </c>
      <c r="AY55" s="136">
        <f>Ф12!AB55</f>
        <v>0</v>
      </c>
      <c r="AZ55" s="136">
        <f>Ф12!AC55</f>
        <v>0</v>
      </c>
      <c r="BA55" s="136">
        <f>Ф12!AD55</f>
        <v>0</v>
      </c>
      <c r="BB55" s="136">
        <f>Ф12!AE55</f>
        <v>0</v>
      </c>
      <c r="BC55" s="136">
        <f>Ф12!AF55</f>
        <v>0</v>
      </c>
      <c r="BE55" s="56"/>
    </row>
    <row r="56" spans="1:57" ht="36.75" hidden="1" customHeight="1" x14ac:dyDescent="0.25">
      <c r="A56" s="77" t="s">
        <v>879</v>
      </c>
      <c r="B56" s="85"/>
      <c r="C56" s="91"/>
      <c r="D56" s="136" t="e">
        <f>Ф10!#REF!</f>
        <v>#REF!</v>
      </c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>
        <f>Ф12!G56</f>
        <v>0</v>
      </c>
      <c r="AE56" s="136">
        <f>Ф12!H56</f>
        <v>0</v>
      </c>
      <c r="AF56" s="136">
        <f>Ф12!I56</f>
        <v>0</v>
      </c>
      <c r="AG56" s="136">
        <f>Ф12!J56</f>
        <v>0</v>
      </c>
      <c r="AH56" s="136">
        <f>Ф12!K56</f>
        <v>0</v>
      </c>
      <c r="AI56" s="136">
        <f>Ф12!L56</f>
        <v>0</v>
      </c>
      <c r="AJ56" s="136">
        <f>Ф12!M56</f>
        <v>0</v>
      </c>
      <c r="AK56" s="136">
        <f>Ф12!N56</f>
        <v>0</v>
      </c>
      <c r="AL56" s="136">
        <f>Ф12!O56</f>
        <v>0</v>
      </c>
      <c r="AM56" s="136">
        <f>Ф12!P56</f>
        <v>0</v>
      </c>
      <c r="AN56" s="136">
        <f>Ф12!Q56</f>
        <v>0</v>
      </c>
      <c r="AO56" s="136">
        <f>Ф12!R56</f>
        <v>0</v>
      </c>
      <c r="AP56" s="136">
        <f>Ф12!S56</f>
        <v>0</v>
      </c>
      <c r="AQ56" s="136">
        <f>Ф12!T56</f>
        <v>0</v>
      </c>
      <c r="AR56" s="136">
        <f>Ф12!U56</f>
        <v>0</v>
      </c>
      <c r="AS56" s="136">
        <f>Ф12!V56</f>
        <v>0</v>
      </c>
      <c r="AT56" s="136">
        <f>Ф12!W56</f>
        <v>0</v>
      </c>
      <c r="AU56" s="136">
        <f>Ф12!X56</f>
        <v>0</v>
      </c>
      <c r="AV56" s="136">
        <f>Ф12!Y56</f>
        <v>0</v>
      </c>
      <c r="AW56" s="136">
        <f>Ф12!Z56</f>
        <v>0</v>
      </c>
      <c r="AX56" s="136">
        <f>Ф12!AA56</f>
        <v>0</v>
      </c>
      <c r="AY56" s="136">
        <f>Ф12!AB56</f>
        <v>0</v>
      </c>
      <c r="AZ56" s="136">
        <f>Ф12!AC56</f>
        <v>0</v>
      </c>
      <c r="BA56" s="136">
        <f>Ф12!AD56</f>
        <v>0</v>
      </c>
      <c r="BB56" s="136">
        <f>Ф12!AE56</f>
        <v>0</v>
      </c>
      <c r="BC56" s="136">
        <f>Ф12!AF56</f>
        <v>0</v>
      </c>
      <c r="BE56" s="56"/>
    </row>
    <row r="57" spans="1:57" ht="63.75" hidden="1" x14ac:dyDescent="0.25">
      <c r="A57" s="73" t="s">
        <v>880</v>
      </c>
      <c r="B57" s="81" t="s">
        <v>881</v>
      </c>
      <c r="C57" s="90" t="s">
        <v>876</v>
      </c>
      <c r="D57" s="152" t="str">
        <f>Ф10!D50</f>
        <v>нд</v>
      </c>
      <c r="E57" s="152" t="s">
        <v>876</v>
      </c>
      <c r="F57" s="152" t="s">
        <v>876</v>
      </c>
      <c r="G57" s="152" t="s">
        <v>876</v>
      </c>
      <c r="H57" s="152" t="s">
        <v>876</v>
      </c>
      <c r="I57" s="152" t="s">
        <v>876</v>
      </c>
      <c r="J57" s="152" t="s">
        <v>876</v>
      </c>
      <c r="K57" s="152" t="s">
        <v>876</v>
      </c>
      <c r="L57" s="152" t="s">
        <v>876</v>
      </c>
      <c r="M57" s="152" t="s">
        <v>876</v>
      </c>
      <c r="N57" s="152" t="s">
        <v>876</v>
      </c>
      <c r="O57" s="152" t="s">
        <v>876</v>
      </c>
      <c r="P57" s="152" t="s">
        <v>876</v>
      </c>
      <c r="Q57" s="152" t="s">
        <v>876</v>
      </c>
      <c r="R57" s="152" t="s">
        <v>876</v>
      </c>
      <c r="S57" s="152" t="s">
        <v>876</v>
      </c>
      <c r="T57" s="152" t="s">
        <v>876</v>
      </c>
      <c r="U57" s="152" t="s">
        <v>876</v>
      </c>
      <c r="V57" s="152" t="s">
        <v>876</v>
      </c>
      <c r="W57" s="152" t="s">
        <v>876</v>
      </c>
      <c r="X57" s="152" t="s">
        <v>876</v>
      </c>
      <c r="Y57" s="152" t="s">
        <v>876</v>
      </c>
      <c r="Z57" s="152" t="s">
        <v>876</v>
      </c>
      <c r="AA57" s="152" t="s">
        <v>876</v>
      </c>
      <c r="AB57" s="152" t="s">
        <v>876</v>
      </c>
      <c r="AC57" s="152" t="s">
        <v>876</v>
      </c>
      <c r="AD57" s="152" t="str">
        <f>Ф12!G57</f>
        <v>нд</v>
      </c>
      <c r="AE57" s="152" t="str">
        <f>Ф12!H57</f>
        <v>нд</v>
      </c>
      <c r="AF57" s="152" t="str">
        <f>Ф12!I57</f>
        <v>нд</v>
      </c>
      <c r="AG57" s="152" t="str">
        <f>Ф12!J57</f>
        <v>нд</v>
      </c>
      <c r="AH57" s="152" t="str">
        <f>Ф12!K57</f>
        <v>нд</v>
      </c>
      <c r="AI57" s="152" t="str">
        <f>Ф12!L57</f>
        <v>нд</v>
      </c>
      <c r="AJ57" s="152" t="str">
        <f>Ф12!M57</f>
        <v>нд</v>
      </c>
      <c r="AK57" s="152" t="str">
        <f>Ф12!N57</f>
        <v>нд</v>
      </c>
      <c r="AL57" s="152" t="str">
        <f>Ф12!O57</f>
        <v>нд</v>
      </c>
      <c r="AM57" s="152" t="str">
        <f>Ф12!P57</f>
        <v>нд</v>
      </c>
      <c r="AN57" s="152" t="str">
        <f>Ф12!Q57</f>
        <v>нд</v>
      </c>
      <c r="AO57" s="152" t="str">
        <f>Ф12!R57</f>
        <v>нд</v>
      </c>
      <c r="AP57" s="152" t="str">
        <f>Ф12!S57</f>
        <v>нд</v>
      </c>
      <c r="AQ57" s="152" t="str">
        <f>Ф12!T57</f>
        <v>нд</v>
      </c>
      <c r="AR57" s="152" t="str">
        <f>Ф12!U57</f>
        <v>нд</v>
      </c>
      <c r="AS57" s="152" t="str">
        <f>Ф12!V57</f>
        <v>нд</v>
      </c>
      <c r="AT57" s="152">
        <f>Ф12!W57</f>
        <v>0</v>
      </c>
      <c r="AU57" s="152">
        <f>Ф12!X57</f>
        <v>0</v>
      </c>
      <c r="AV57" s="152">
        <f>Ф12!Y57</f>
        <v>0</v>
      </c>
      <c r="AW57" s="152">
        <f>Ф12!Z57</f>
        <v>0</v>
      </c>
      <c r="AX57" s="152">
        <f>Ф12!AA57</f>
        <v>0</v>
      </c>
      <c r="AY57" s="152">
        <f>Ф12!AB57</f>
        <v>0</v>
      </c>
      <c r="AZ57" s="152">
        <f>Ф12!AC57</f>
        <v>0</v>
      </c>
      <c r="BA57" s="152">
        <f>Ф12!AD57</f>
        <v>0</v>
      </c>
      <c r="BB57" s="152">
        <f>Ф12!AE57</f>
        <v>0</v>
      </c>
      <c r="BC57" s="152">
        <f>Ф12!AF57</f>
        <v>0</v>
      </c>
      <c r="BE57" s="56"/>
    </row>
    <row r="58" spans="1:57" ht="25.5" x14ac:dyDescent="0.25">
      <c r="A58" s="75" t="s">
        <v>28</v>
      </c>
      <c r="B58" s="83" t="s">
        <v>882</v>
      </c>
      <c r="C58" s="114" t="str">
        <f>C65</f>
        <v>нд</v>
      </c>
      <c r="D58" s="140">
        <f>D59+D65</f>
        <v>40.780785722399997</v>
      </c>
      <c r="E58" s="140">
        <f t="shared" ref="E58:BC58" si="5">E59+E65</f>
        <v>40.780785722399997</v>
      </c>
      <c r="F58" s="140">
        <f t="shared" si="5"/>
        <v>0</v>
      </c>
      <c r="G58" s="140">
        <f t="shared" si="5"/>
        <v>0</v>
      </c>
      <c r="H58" s="140">
        <f t="shared" si="5"/>
        <v>0</v>
      </c>
      <c r="I58" s="140">
        <f t="shared" si="5"/>
        <v>0</v>
      </c>
      <c r="J58" s="140">
        <f t="shared" si="5"/>
        <v>8.1168804000000012</v>
      </c>
      <c r="K58" s="140">
        <f t="shared" si="5"/>
        <v>0</v>
      </c>
      <c r="L58" s="140">
        <f t="shared" si="5"/>
        <v>0</v>
      </c>
      <c r="M58" s="140">
        <f t="shared" si="5"/>
        <v>0</v>
      </c>
      <c r="N58" s="140">
        <f t="shared" si="5"/>
        <v>0</v>
      </c>
      <c r="O58" s="140">
        <f t="shared" si="5"/>
        <v>4.8772044000000001</v>
      </c>
      <c r="P58" s="140">
        <f t="shared" si="5"/>
        <v>0</v>
      </c>
      <c r="Q58" s="140">
        <f t="shared" si="5"/>
        <v>0</v>
      </c>
      <c r="R58" s="140">
        <f t="shared" si="5"/>
        <v>0</v>
      </c>
      <c r="S58" s="140">
        <f t="shared" si="5"/>
        <v>0</v>
      </c>
      <c r="T58" s="140">
        <f t="shared" si="5"/>
        <v>12.300937322399999</v>
      </c>
      <c r="U58" s="140">
        <f t="shared" si="5"/>
        <v>0</v>
      </c>
      <c r="V58" s="140">
        <f t="shared" si="5"/>
        <v>0</v>
      </c>
      <c r="W58" s="140">
        <f t="shared" si="5"/>
        <v>0</v>
      </c>
      <c r="X58" s="140">
        <f t="shared" si="5"/>
        <v>0</v>
      </c>
      <c r="Y58" s="140">
        <f t="shared" si="5"/>
        <v>15.4857636</v>
      </c>
      <c r="Z58" s="140">
        <f t="shared" si="5"/>
        <v>0</v>
      </c>
      <c r="AA58" s="140">
        <f t="shared" si="5"/>
        <v>0</v>
      </c>
      <c r="AB58" s="140">
        <f t="shared" si="5"/>
        <v>0</v>
      </c>
      <c r="AC58" s="140">
        <f t="shared" si="5"/>
        <v>0</v>
      </c>
      <c r="AD58" s="140">
        <f t="shared" si="5"/>
        <v>0</v>
      </c>
      <c r="AE58" s="140">
        <f t="shared" si="5"/>
        <v>10.828404000000001</v>
      </c>
      <c r="AF58" s="140">
        <f t="shared" si="5"/>
        <v>0</v>
      </c>
      <c r="AG58" s="140">
        <f t="shared" si="5"/>
        <v>0</v>
      </c>
      <c r="AH58" s="140">
        <f t="shared" si="5"/>
        <v>0</v>
      </c>
      <c r="AI58" s="140">
        <f t="shared" si="5"/>
        <v>0</v>
      </c>
      <c r="AJ58" s="140">
        <f t="shared" si="5"/>
        <v>6.7640670000000007</v>
      </c>
      <c r="AK58" s="140">
        <f t="shared" si="5"/>
        <v>0</v>
      </c>
      <c r="AL58" s="140">
        <f t="shared" si="5"/>
        <v>0</v>
      </c>
      <c r="AM58" s="140">
        <f t="shared" si="5"/>
        <v>0</v>
      </c>
      <c r="AN58" s="140">
        <f t="shared" si="5"/>
        <v>0</v>
      </c>
      <c r="AO58" s="140">
        <f t="shared" si="5"/>
        <v>4.0643370000000001</v>
      </c>
      <c r="AP58" s="140">
        <f t="shared" si="5"/>
        <v>0</v>
      </c>
      <c r="AQ58" s="140">
        <f t="shared" si="5"/>
        <v>0</v>
      </c>
      <c r="AR58" s="140">
        <f t="shared" si="5"/>
        <v>0</v>
      </c>
      <c r="AS58" s="140">
        <f t="shared" si="5"/>
        <v>0</v>
      </c>
      <c r="AT58" s="140">
        <f t="shared" si="5"/>
        <v>0</v>
      </c>
      <c r="AU58" s="140">
        <f t="shared" si="5"/>
        <v>0</v>
      </c>
      <c r="AV58" s="140">
        <f t="shared" si="5"/>
        <v>0</v>
      </c>
      <c r="AW58" s="140">
        <f t="shared" si="5"/>
        <v>0</v>
      </c>
      <c r="AX58" s="140">
        <f t="shared" si="5"/>
        <v>0</v>
      </c>
      <c r="AY58" s="140">
        <f t="shared" si="5"/>
        <v>0</v>
      </c>
      <c r="AZ58" s="140">
        <f t="shared" si="5"/>
        <v>0</v>
      </c>
      <c r="BA58" s="140">
        <f t="shared" si="5"/>
        <v>0</v>
      </c>
      <c r="BB58" s="140">
        <f t="shared" si="5"/>
        <v>0</v>
      </c>
      <c r="BC58" s="140">
        <f t="shared" si="5"/>
        <v>0</v>
      </c>
      <c r="BE58" s="56"/>
    </row>
    <row r="59" spans="1:57" ht="51" x14ac:dyDescent="0.25">
      <c r="A59" s="73" t="s">
        <v>472</v>
      </c>
      <c r="B59" s="81" t="s">
        <v>883</v>
      </c>
      <c r="C59" s="90" t="s">
        <v>876</v>
      </c>
      <c r="D59" s="140">
        <f>D60</f>
        <v>8.6485776000000012</v>
      </c>
      <c r="E59" s="140">
        <f t="shared" ref="E59:BC59" si="6">E60</f>
        <v>8.6485776000000012</v>
      </c>
      <c r="F59" s="140">
        <f t="shared" si="6"/>
        <v>0</v>
      </c>
      <c r="G59" s="140">
        <f t="shared" si="6"/>
        <v>0</v>
      </c>
      <c r="H59" s="140">
        <f t="shared" si="6"/>
        <v>0</v>
      </c>
      <c r="I59" s="140">
        <f t="shared" si="6"/>
        <v>0</v>
      </c>
      <c r="J59" s="140">
        <f t="shared" si="6"/>
        <v>2.1221700000000001</v>
      </c>
      <c r="K59" s="140">
        <f t="shared" si="6"/>
        <v>0</v>
      </c>
      <c r="L59" s="140">
        <f t="shared" si="6"/>
        <v>0</v>
      </c>
      <c r="M59" s="140">
        <f t="shared" si="6"/>
        <v>0</v>
      </c>
      <c r="N59" s="140">
        <f t="shared" si="6"/>
        <v>0</v>
      </c>
      <c r="O59" s="140">
        <f t="shared" si="6"/>
        <v>0</v>
      </c>
      <c r="P59" s="140">
        <f t="shared" si="6"/>
        <v>0</v>
      </c>
      <c r="Q59" s="140">
        <f t="shared" si="6"/>
        <v>0</v>
      </c>
      <c r="R59" s="140">
        <f t="shared" si="6"/>
        <v>0</v>
      </c>
      <c r="S59" s="140">
        <f t="shared" si="6"/>
        <v>0</v>
      </c>
      <c r="T59" s="140">
        <f t="shared" si="6"/>
        <v>0</v>
      </c>
      <c r="U59" s="140">
        <f t="shared" si="6"/>
        <v>0</v>
      </c>
      <c r="V59" s="140">
        <f t="shared" si="6"/>
        <v>0</v>
      </c>
      <c r="W59" s="140">
        <f t="shared" si="6"/>
        <v>0</v>
      </c>
      <c r="X59" s="140">
        <f t="shared" si="6"/>
        <v>0</v>
      </c>
      <c r="Y59" s="140">
        <f t="shared" si="6"/>
        <v>6.5264076000000006</v>
      </c>
      <c r="Z59" s="140">
        <f t="shared" si="6"/>
        <v>0</v>
      </c>
      <c r="AA59" s="140">
        <f t="shared" si="6"/>
        <v>0</v>
      </c>
      <c r="AB59" s="140">
        <f t="shared" si="6"/>
        <v>0</v>
      </c>
      <c r="AC59" s="140">
        <f t="shared" si="6"/>
        <v>0</v>
      </c>
      <c r="AD59" s="140">
        <f t="shared" si="6"/>
        <v>0</v>
      </c>
      <c r="AE59" s="140">
        <f t="shared" si="6"/>
        <v>1.7684750000000002</v>
      </c>
      <c r="AF59" s="140">
        <f t="shared" si="6"/>
        <v>0</v>
      </c>
      <c r="AG59" s="140">
        <f t="shared" si="6"/>
        <v>0</v>
      </c>
      <c r="AH59" s="140">
        <f t="shared" si="6"/>
        <v>0</v>
      </c>
      <c r="AI59" s="140">
        <f t="shared" si="6"/>
        <v>0</v>
      </c>
      <c r="AJ59" s="140">
        <f t="shared" si="6"/>
        <v>1.7684750000000002</v>
      </c>
      <c r="AK59" s="140">
        <f t="shared" si="6"/>
        <v>0</v>
      </c>
      <c r="AL59" s="140">
        <f t="shared" si="6"/>
        <v>0</v>
      </c>
      <c r="AM59" s="140">
        <f t="shared" si="6"/>
        <v>0</v>
      </c>
      <c r="AN59" s="140">
        <f t="shared" si="6"/>
        <v>0</v>
      </c>
      <c r="AO59" s="140">
        <f t="shared" si="6"/>
        <v>0</v>
      </c>
      <c r="AP59" s="140">
        <f t="shared" si="6"/>
        <v>0</v>
      </c>
      <c r="AQ59" s="140">
        <f t="shared" si="6"/>
        <v>0</v>
      </c>
      <c r="AR59" s="140">
        <f t="shared" si="6"/>
        <v>0</v>
      </c>
      <c r="AS59" s="140">
        <f t="shared" si="6"/>
        <v>0</v>
      </c>
      <c r="AT59" s="140">
        <f t="shared" si="6"/>
        <v>0</v>
      </c>
      <c r="AU59" s="140">
        <f t="shared" si="6"/>
        <v>0</v>
      </c>
      <c r="AV59" s="140">
        <f t="shared" si="6"/>
        <v>0</v>
      </c>
      <c r="AW59" s="140">
        <f t="shared" si="6"/>
        <v>0</v>
      </c>
      <c r="AX59" s="140">
        <f t="shared" si="6"/>
        <v>0</v>
      </c>
      <c r="AY59" s="140">
        <f t="shared" si="6"/>
        <v>0</v>
      </c>
      <c r="AZ59" s="140">
        <f t="shared" si="6"/>
        <v>0</v>
      </c>
      <c r="BA59" s="140">
        <f t="shared" si="6"/>
        <v>0</v>
      </c>
      <c r="BB59" s="140">
        <f t="shared" si="6"/>
        <v>0</v>
      </c>
      <c r="BC59" s="140">
        <f t="shared" si="6"/>
        <v>0</v>
      </c>
      <c r="BE59" s="56"/>
    </row>
    <row r="60" spans="1:57" ht="25.5" x14ac:dyDescent="0.25">
      <c r="A60" s="76" t="s">
        <v>474</v>
      </c>
      <c r="B60" s="84" t="s">
        <v>884</v>
      </c>
      <c r="C60" s="98" t="s">
        <v>876</v>
      </c>
      <c r="D60" s="137">
        <f>D61+D62+D63</f>
        <v>8.6485776000000012</v>
      </c>
      <c r="E60" s="137">
        <f t="shared" ref="E60:BC60" si="7">E61+E62+E63</f>
        <v>8.6485776000000012</v>
      </c>
      <c r="F60" s="137">
        <f t="shared" si="7"/>
        <v>0</v>
      </c>
      <c r="G60" s="137">
        <f t="shared" si="7"/>
        <v>0</v>
      </c>
      <c r="H60" s="137">
        <f t="shared" si="7"/>
        <v>0</v>
      </c>
      <c r="I60" s="137">
        <f t="shared" si="7"/>
        <v>0</v>
      </c>
      <c r="J60" s="137">
        <f t="shared" si="7"/>
        <v>2.1221700000000001</v>
      </c>
      <c r="K60" s="137">
        <f t="shared" si="7"/>
        <v>0</v>
      </c>
      <c r="L60" s="137">
        <f t="shared" si="7"/>
        <v>0</v>
      </c>
      <c r="M60" s="137">
        <f t="shared" si="7"/>
        <v>0</v>
      </c>
      <c r="N60" s="137">
        <f t="shared" si="7"/>
        <v>0</v>
      </c>
      <c r="O60" s="137">
        <f t="shared" si="7"/>
        <v>0</v>
      </c>
      <c r="P60" s="137">
        <f t="shared" si="7"/>
        <v>0</v>
      </c>
      <c r="Q60" s="137">
        <f t="shared" si="7"/>
        <v>0</v>
      </c>
      <c r="R60" s="137">
        <f t="shared" si="7"/>
        <v>0</v>
      </c>
      <c r="S60" s="137">
        <f t="shared" si="7"/>
        <v>0</v>
      </c>
      <c r="T60" s="137">
        <f t="shared" si="7"/>
        <v>0</v>
      </c>
      <c r="U60" s="137">
        <f t="shared" si="7"/>
        <v>0</v>
      </c>
      <c r="V60" s="137">
        <f t="shared" si="7"/>
        <v>0</v>
      </c>
      <c r="W60" s="137">
        <f t="shared" si="7"/>
        <v>0</v>
      </c>
      <c r="X60" s="137">
        <f t="shared" si="7"/>
        <v>0</v>
      </c>
      <c r="Y60" s="137">
        <f t="shared" si="7"/>
        <v>6.5264076000000006</v>
      </c>
      <c r="Z60" s="137">
        <f t="shared" si="7"/>
        <v>0</v>
      </c>
      <c r="AA60" s="137">
        <f t="shared" si="7"/>
        <v>0</v>
      </c>
      <c r="AB60" s="137">
        <f t="shared" si="7"/>
        <v>0</v>
      </c>
      <c r="AC60" s="137">
        <f t="shared" si="7"/>
        <v>0</v>
      </c>
      <c r="AD60" s="137">
        <f t="shared" si="7"/>
        <v>0</v>
      </c>
      <c r="AE60" s="137">
        <f t="shared" si="7"/>
        <v>1.7684750000000002</v>
      </c>
      <c r="AF60" s="137">
        <f t="shared" si="7"/>
        <v>0</v>
      </c>
      <c r="AG60" s="137">
        <f t="shared" si="7"/>
        <v>0</v>
      </c>
      <c r="AH60" s="137">
        <f t="shared" si="7"/>
        <v>0</v>
      </c>
      <c r="AI60" s="137">
        <f t="shared" si="7"/>
        <v>0</v>
      </c>
      <c r="AJ60" s="137">
        <f t="shared" si="7"/>
        <v>1.7684750000000002</v>
      </c>
      <c r="AK60" s="137">
        <f t="shared" si="7"/>
        <v>0</v>
      </c>
      <c r="AL60" s="137">
        <f t="shared" si="7"/>
        <v>0</v>
      </c>
      <c r="AM60" s="137">
        <f t="shared" si="7"/>
        <v>0</v>
      </c>
      <c r="AN60" s="137">
        <f t="shared" si="7"/>
        <v>0</v>
      </c>
      <c r="AO60" s="137">
        <f t="shared" si="7"/>
        <v>0</v>
      </c>
      <c r="AP60" s="137">
        <f t="shared" si="7"/>
        <v>0</v>
      </c>
      <c r="AQ60" s="137">
        <f t="shared" si="7"/>
        <v>0</v>
      </c>
      <c r="AR60" s="137">
        <f t="shared" si="7"/>
        <v>0</v>
      </c>
      <c r="AS60" s="137">
        <f t="shared" si="7"/>
        <v>0</v>
      </c>
      <c r="AT60" s="137">
        <f t="shared" si="7"/>
        <v>0</v>
      </c>
      <c r="AU60" s="137">
        <f t="shared" si="7"/>
        <v>0</v>
      </c>
      <c r="AV60" s="137">
        <f t="shared" si="7"/>
        <v>0</v>
      </c>
      <c r="AW60" s="137">
        <f t="shared" si="7"/>
        <v>0</v>
      </c>
      <c r="AX60" s="137">
        <f t="shared" si="7"/>
        <v>0</v>
      </c>
      <c r="AY60" s="137">
        <f t="shared" si="7"/>
        <v>0</v>
      </c>
      <c r="AZ60" s="137">
        <f t="shared" si="7"/>
        <v>0</v>
      </c>
      <c r="BA60" s="137">
        <f t="shared" si="7"/>
        <v>0</v>
      </c>
      <c r="BB60" s="137">
        <f t="shared" si="7"/>
        <v>0</v>
      </c>
      <c r="BC60" s="137">
        <f t="shared" si="7"/>
        <v>0</v>
      </c>
      <c r="BE60" s="56"/>
    </row>
    <row r="61" spans="1:57" ht="38.25" x14ac:dyDescent="0.25">
      <c r="A61" s="77" t="str">
        <f>Ф10!A54</f>
        <v>1.2.1.1.1</v>
      </c>
      <c r="B61" s="85" t="str">
        <f>Ф10!B54</f>
        <v>Реконструкция КТП-43 на КТП 630 кВА проходного типа по стороне 6 кВ и отходящими фидерами (8шт.)</v>
      </c>
      <c r="C61" s="146" t="str">
        <f>Ф10!C54</f>
        <v>L_AESK_001</v>
      </c>
      <c r="D61" s="136">
        <f>E61</f>
        <v>2.2787772000000004</v>
      </c>
      <c r="E61" s="136">
        <f>J61+O61+T61+Y61</f>
        <v>2.2787772000000004</v>
      </c>
      <c r="F61" s="136">
        <f t="shared" ref="F61:I63" si="8">K61+P61+U61+Z61</f>
        <v>0</v>
      </c>
      <c r="G61" s="136">
        <f t="shared" si="8"/>
        <v>0</v>
      </c>
      <c r="H61" s="136">
        <f t="shared" si="8"/>
        <v>0</v>
      </c>
      <c r="I61" s="136">
        <f t="shared" si="8"/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6">
        <v>0</v>
      </c>
      <c r="T61" s="136">
        <v>0</v>
      </c>
      <c r="U61" s="136">
        <v>0</v>
      </c>
      <c r="V61" s="136">
        <v>0</v>
      </c>
      <c r="W61" s="136">
        <v>0</v>
      </c>
      <c r="X61" s="136">
        <v>0</v>
      </c>
      <c r="Y61" s="136">
        <v>2.2787772000000004</v>
      </c>
      <c r="Z61" s="136">
        <v>0</v>
      </c>
      <c r="AA61" s="136">
        <v>0</v>
      </c>
      <c r="AB61" s="136">
        <v>0</v>
      </c>
      <c r="AC61" s="136">
        <v>0</v>
      </c>
      <c r="AD61" s="136">
        <v>0</v>
      </c>
      <c r="AE61" s="136">
        <f>AJ61+AO61+AT61+AY61</f>
        <v>0</v>
      </c>
      <c r="AF61" s="136">
        <v>0</v>
      </c>
      <c r="AG61" s="136">
        <v>0</v>
      </c>
      <c r="AH61" s="136">
        <v>0</v>
      </c>
      <c r="AI61" s="136">
        <v>0</v>
      </c>
      <c r="AJ61" s="136">
        <v>0</v>
      </c>
      <c r="AK61" s="136">
        <v>0</v>
      </c>
      <c r="AL61" s="136">
        <v>0</v>
      </c>
      <c r="AM61" s="136">
        <v>0</v>
      </c>
      <c r="AN61" s="136">
        <v>0</v>
      </c>
      <c r="AO61" s="136">
        <v>0</v>
      </c>
      <c r="AP61" s="136">
        <v>0</v>
      </c>
      <c r="AQ61" s="136">
        <v>0</v>
      </c>
      <c r="AR61" s="136">
        <v>0</v>
      </c>
      <c r="AS61" s="136">
        <v>0</v>
      </c>
      <c r="AT61" s="136">
        <v>0</v>
      </c>
      <c r="AU61" s="136">
        <v>0</v>
      </c>
      <c r="AV61" s="136">
        <v>0</v>
      </c>
      <c r="AW61" s="136">
        <v>0</v>
      </c>
      <c r="AX61" s="136">
        <v>0</v>
      </c>
      <c r="AY61" s="136">
        <v>0</v>
      </c>
      <c r="AZ61" s="136">
        <v>0</v>
      </c>
      <c r="BA61" s="136">
        <v>0</v>
      </c>
      <c r="BB61" s="136">
        <v>0</v>
      </c>
      <c r="BC61" s="136">
        <v>0</v>
      </c>
      <c r="BE61" s="56"/>
    </row>
    <row r="62" spans="1:57" ht="38.25" x14ac:dyDescent="0.25">
      <c r="A62" s="77" t="str">
        <f>Ф10!A55</f>
        <v>1.2.1.1.2</v>
      </c>
      <c r="B62" s="85" t="str">
        <f>Ф10!B55</f>
        <v>Реконструкция КТП-38 на КТП 2х630 кВА проходного типа на стороне 6 кВ и отходящими фидерами по 0,4 кВ (8шт.)</v>
      </c>
      <c r="C62" s="146" t="str">
        <f>Ф10!C55</f>
        <v>L_AESK_002</v>
      </c>
      <c r="D62" s="136">
        <f>E62</f>
        <v>4.2476304000000003</v>
      </c>
      <c r="E62" s="136">
        <f>J62+O62+T62+Y62</f>
        <v>4.2476304000000003</v>
      </c>
      <c r="F62" s="136">
        <f t="shared" si="8"/>
        <v>0</v>
      </c>
      <c r="G62" s="136">
        <f t="shared" si="8"/>
        <v>0</v>
      </c>
      <c r="H62" s="136">
        <f t="shared" si="8"/>
        <v>0</v>
      </c>
      <c r="I62" s="136">
        <f t="shared" si="8"/>
        <v>0</v>
      </c>
      <c r="J62" s="136">
        <v>0</v>
      </c>
      <c r="K62" s="136">
        <v>0</v>
      </c>
      <c r="L62" s="136">
        <v>0</v>
      </c>
      <c r="M62" s="136">
        <v>0</v>
      </c>
      <c r="N62" s="136">
        <v>0</v>
      </c>
      <c r="O62" s="136">
        <v>0</v>
      </c>
      <c r="P62" s="136">
        <v>0</v>
      </c>
      <c r="Q62" s="136">
        <v>0</v>
      </c>
      <c r="R62" s="136">
        <v>0</v>
      </c>
      <c r="S62" s="136">
        <v>0</v>
      </c>
      <c r="T62" s="136">
        <v>0</v>
      </c>
      <c r="U62" s="136">
        <v>0</v>
      </c>
      <c r="V62" s="136">
        <v>0</v>
      </c>
      <c r="W62" s="136">
        <v>0</v>
      </c>
      <c r="X62" s="136">
        <v>0</v>
      </c>
      <c r="Y62" s="136">
        <v>4.2476304000000003</v>
      </c>
      <c r="Z62" s="136">
        <v>0</v>
      </c>
      <c r="AA62" s="136">
        <v>0</v>
      </c>
      <c r="AB62" s="136">
        <v>0</v>
      </c>
      <c r="AC62" s="136">
        <v>0</v>
      </c>
      <c r="AD62" s="136">
        <v>0</v>
      </c>
      <c r="AE62" s="136">
        <f t="shared" ref="AE62:AE63" si="9">AJ62+AO62+AT62+AY62</f>
        <v>0</v>
      </c>
      <c r="AF62" s="136">
        <v>0</v>
      </c>
      <c r="AG62" s="136">
        <v>0</v>
      </c>
      <c r="AH62" s="136">
        <v>0</v>
      </c>
      <c r="AI62" s="136">
        <v>0</v>
      </c>
      <c r="AJ62" s="136">
        <v>0</v>
      </c>
      <c r="AK62" s="136">
        <v>0</v>
      </c>
      <c r="AL62" s="136">
        <v>0</v>
      </c>
      <c r="AM62" s="136">
        <v>0</v>
      </c>
      <c r="AN62" s="136">
        <v>0</v>
      </c>
      <c r="AO62" s="136">
        <v>0</v>
      </c>
      <c r="AP62" s="136">
        <v>0</v>
      </c>
      <c r="AQ62" s="136">
        <v>0</v>
      </c>
      <c r="AR62" s="136">
        <v>0</v>
      </c>
      <c r="AS62" s="136">
        <v>0</v>
      </c>
      <c r="AT62" s="136">
        <v>0</v>
      </c>
      <c r="AU62" s="136">
        <v>0</v>
      </c>
      <c r="AV62" s="136">
        <v>0</v>
      </c>
      <c r="AW62" s="136">
        <v>0</v>
      </c>
      <c r="AX62" s="136">
        <v>0</v>
      </c>
      <c r="AY62" s="136">
        <v>0</v>
      </c>
      <c r="AZ62" s="136">
        <v>0</v>
      </c>
      <c r="BA62" s="136">
        <v>0</v>
      </c>
      <c r="BB62" s="136">
        <v>0</v>
      </c>
      <c r="BC62" s="136">
        <v>0</v>
      </c>
      <c r="BE62" s="56"/>
    </row>
    <row r="63" spans="1:57" ht="38.25" x14ac:dyDescent="0.25">
      <c r="A63" s="77" t="str">
        <f>Ф10!A56</f>
        <v>1.2.1.1.3</v>
      </c>
      <c r="B63" s="85" t="str">
        <f>Ф10!B56</f>
        <v>Реконструкция КТП-14 на КТП 630 кВА тупикового типа и с отходящими фидерами по 0,4 кВ (8шт.)</v>
      </c>
      <c r="C63" s="146" t="str">
        <f>Ф10!C56</f>
        <v>L_AESK_003</v>
      </c>
      <c r="D63" s="136">
        <f>E63</f>
        <v>2.1221700000000001</v>
      </c>
      <c r="E63" s="136">
        <f>J63+O63+T63+Y63</f>
        <v>2.1221700000000001</v>
      </c>
      <c r="F63" s="136">
        <f t="shared" si="8"/>
        <v>0</v>
      </c>
      <c r="G63" s="136">
        <f t="shared" si="8"/>
        <v>0</v>
      </c>
      <c r="H63" s="136">
        <f t="shared" si="8"/>
        <v>0</v>
      </c>
      <c r="I63" s="136">
        <f t="shared" si="8"/>
        <v>0</v>
      </c>
      <c r="J63" s="136">
        <f>Ф10!D56</f>
        <v>2.1221700000000001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f t="shared" si="9"/>
        <v>1.7684750000000002</v>
      </c>
      <c r="AF63" s="136">
        <v>0</v>
      </c>
      <c r="AG63" s="136">
        <v>0</v>
      </c>
      <c r="AH63" s="136">
        <v>0</v>
      </c>
      <c r="AI63" s="136">
        <v>0</v>
      </c>
      <c r="AJ63" s="136">
        <f>E63/1.2</f>
        <v>1.7684750000000002</v>
      </c>
      <c r="AK63" s="136">
        <v>0</v>
      </c>
      <c r="AL63" s="136">
        <v>0</v>
      </c>
      <c r="AM63" s="136">
        <v>0</v>
      </c>
      <c r="AN63" s="136">
        <v>0</v>
      </c>
      <c r="AO63" s="136">
        <v>0</v>
      </c>
      <c r="AP63" s="136">
        <v>0</v>
      </c>
      <c r="AQ63" s="136">
        <v>0</v>
      </c>
      <c r="AR63" s="136">
        <v>0</v>
      </c>
      <c r="AS63" s="136">
        <v>0</v>
      </c>
      <c r="AT63" s="136">
        <v>0</v>
      </c>
      <c r="AU63" s="136">
        <v>0</v>
      </c>
      <c r="AV63" s="136">
        <v>0</v>
      </c>
      <c r="AW63" s="136">
        <v>0</v>
      </c>
      <c r="AX63" s="136">
        <v>0</v>
      </c>
      <c r="AY63" s="136">
        <v>0</v>
      </c>
      <c r="AZ63" s="136">
        <v>0</v>
      </c>
      <c r="BA63" s="136">
        <v>0</v>
      </c>
      <c r="BB63" s="136">
        <v>0</v>
      </c>
      <c r="BC63" s="136">
        <v>0</v>
      </c>
      <c r="BE63" s="56"/>
    </row>
    <row r="64" spans="1:57" ht="51" x14ac:dyDescent="0.25">
      <c r="A64" s="73" t="s">
        <v>479</v>
      </c>
      <c r="B64" s="81" t="s">
        <v>885</v>
      </c>
      <c r="C64" s="90" t="s">
        <v>876</v>
      </c>
      <c r="D64" s="140">
        <v>0</v>
      </c>
      <c r="E64" s="140">
        <v>0</v>
      </c>
      <c r="F64" s="140">
        <v>0</v>
      </c>
      <c r="G64" s="140">
        <v>0</v>
      </c>
      <c r="H64" s="140">
        <v>0</v>
      </c>
      <c r="I64" s="140">
        <v>0</v>
      </c>
      <c r="J64" s="140">
        <v>0</v>
      </c>
      <c r="K64" s="140">
        <v>0</v>
      </c>
      <c r="L64" s="140">
        <v>0</v>
      </c>
      <c r="M64" s="140">
        <v>0</v>
      </c>
      <c r="N64" s="140">
        <v>0</v>
      </c>
      <c r="O64" s="140">
        <v>0</v>
      </c>
      <c r="P64" s="140">
        <v>0</v>
      </c>
      <c r="Q64" s="140">
        <v>0</v>
      </c>
      <c r="R64" s="140">
        <v>0</v>
      </c>
      <c r="S64" s="140">
        <v>0</v>
      </c>
      <c r="T64" s="140">
        <v>0</v>
      </c>
      <c r="U64" s="140">
        <v>0</v>
      </c>
      <c r="V64" s="140">
        <v>0</v>
      </c>
      <c r="W64" s="140">
        <v>0</v>
      </c>
      <c r="X64" s="140">
        <v>0</v>
      </c>
      <c r="Y64" s="140">
        <v>0</v>
      </c>
      <c r="Z64" s="140">
        <v>0</v>
      </c>
      <c r="AA64" s="140">
        <v>0</v>
      </c>
      <c r="AB64" s="140">
        <v>0</v>
      </c>
      <c r="AC64" s="140">
        <v>0</v>
      </c>
      <c r="AD64" s="140">
        <v>0</v>
      </c>
      <c r="AE64" s="140">
        <v>0</v>
      </c>
      <c r="AF64" s="140">
        <v>0</v>
      </c>
      <c r="AG64" s="140">
        <v>0</v>
      </c>
      <c r="AH64" s="140">
        <v>0</v>
      </c>
      <c r="AI64" s="140">
        <v>0</v>
      </c>
      <c r="AJ64" s="140">
        <v>0</v>
      </c>
      <c r="AK64" s="140">
        <v>0</v>
      </c>
      <c r="AL64" s="140">
        <v>0</v>
      </c>
      <c r="AM64" s="140">
        <v>0</v>
      </c>
      <c r="AN64" s="140">
        <v>0</v>
      </c>
      <c r="AO64" s="140">
        <v>0</v>
      </c>
      <c r="AP64" s="140">
        <v>0</v>
      </c>
      <c r="AQ64" s="140">
        <v>0</v>
      </c>
      <c r="AR64" s="140">
        <v>0</v>
      </c>
      <c r="AS64" s="140">
        <v>0</v>
      </c>
      <c r="AT64" s="140">
        <v>0</v>
      </c>
      <c r="AU64" s="140">
        <v>0</v>
      </c>
      <c r="AV64" s="140">
        <v>0</v>
      </c>
      <c r="AW64" s="140">
        <v>0</v>
      </c>
      <c r="AX64" s="140">
        <v>0</v>
      </c>
      <c r="AY64" s="140">
        <v>0</v>
      </c>
      <c r="AZ64" s="140">
        <v>0</v>
      </c>
      <c r="BA64" s="140">
        <v>0</v>
      </c>
      <c r="BB64" s="140">
        <v>0</v>
      </c>
      <c r="BC64" s="140">
        <v>0</v>
      </c>
      <c r="BE64" s="56"/>
    </row>
    <row r="65" spans="1:57" ht="38.25" x14ac:dyDescent="0.25">
      <c r="A65" s="75" t="s">
        <v>487</v>
      </c>
      <c r="B65" s="83" t="s">
        <v>886</v>
      </c>
      <c r="C65" s="96" t="s">
        <v>876</v>
      </c>
      <c r="D65" s="140">
        <f>D66</f>
        <v>32.132208122399994</v>
      </c>
      <c r="E65" s="140">
        <f t="shared" ref="E65:BB65" si="10">E66</f>
        <v>32.132208122399994</v>
      </c>
      <c r="F65" s="140">
        <f t="shared" si="10"/>
        <v>0</v>
      </c>
      <c r="G65" s="140">
        <f t="shared" si="10"/>
        <v>0</v>
      </c>
      <c r="H65" s="140">
        <f t="shared" si="10"/>
        <v>0</v>
      </c>
      <c r="I65" s="140">
        <f t="shared" si="10"/>
        <v>0</v>
      </c>
      <c r="J65" s="140">
        <f t="shared" si="10"/>
        <v>5.9947104000000007</v>
      </c>
      <c r="K65" s="140">
        <f t="shared" si="10"/>
        <v>0</v>
      </c>
      <c r="L65" s="140">
        <f t="shared" si="10"/>
        <v>0</v>
      </c>
      <c r="M65" s="140">
        <f t="shared" si="10"/>
        <v>0</v>
      </c>
      <c r="N65" s="140">
        <f t="shared" si="10"/>
        <v>0</v>
      </c>
      <c r="O65" s="140">
        <f t="shared" si="10"/>
        <v>4.8772044000000001</v>
      </c>
      <c r="P65" s="140">
        <f t="shared" si="10"/>
        <v>0</v>
      </c>
      <c r="Q65" s="140">
        <f t="shared" si="10"/>
        <v>0</v>
      </c>
      <c r="R65" s="140">
        <f t="shared" si="10"/>
        <v>0</v>
      </c>
      <c r="S65" s="140">
        <f t="shared" si="10"/>
        <v>0</v>
      </c>
      <c r="T65" s="140">
        <f t="shared" si="10"/>
        <v>12.300937322399999</v>
      </c>
      <c r="U65" s="140">
        <f t="shared" si="10"/>
        <v>0</v>
      </c>
      <c r="V65" s="140">
        <f t="shared" si="10"/>
        <v>0</v>
      </c>
      <c r="W65" s="140">
        <f t="shared" si="10"/>
        <v>0</v>
      </c>
      <c r="X65" s="140">
        <f t="shared" si="10"/>
        <v>0</v>
      </c>
      <c r="Y65" s="140">
        <f t="shared" si="10"/>
        <v>8.9593559999999997</v>
      </c>
      <c r="Z65" s="140">
        <f t="shared" si="10"/>
        <v>0</v>
      </c>
      <c r="AA65" s="140">
        <f t="shared" si="10"/>
        <v>0</v>
      </c>
      <c r="AB65" s="140">
        <f t="shared" si="10"/>
        <v>0</v>
      </c>
      <c r="AC65" s="140">
        <f t="shared" si="10"/>
        <v>0</v>
      </c>
      <c r="AD65" s="140">
        <f t="shared" si="10"/>
        <v>0</v>
      </c>
      <c r="AE65" s="140">
        <f t="shared" si="10"/>
        <v>9.0599290000000003</v>
      </c>
      <c r="AF65" s="140">
        <f t="shared" si="10"/>
        <v>0</v>
      </c>
      <c r="AG65" s="140">
        <f t="shared" si="10"/>
        <v>0</v>
      </c>
      <c r="AH65" s="140">
        <f t="shared" si="10"/>
        <v>0</v>
      </c>
      <c r="AI65" s="140">
        <f t="shared" si="10"/>
        <v>0</v>
      </c>
      <c r="AJ65" s="140">
        <f t="shared" si="10"/>
        <v>4.9955920000000003</v>
      </c>
      <c r="AK65" s="140">
        <f t="shared" si="10"/>
        <v>0</v>
      </c>
      <c r="AL65" s="140">
        <f t="shared" si="10"/>
        <v>0</v>
      </c>
      <c r="AM65" s="140">
        <f t="shared" si="10"/>
        <v>0</v>
      </c>
      <c r="AN65" s="140">
        <f t="shared" si="10"/>
        <v>0</v>
      </c>
      <c r="AO65" s="140">
        <f t="shared" si="10"/>
        <v>4.0643370000000001</v>
      </c>
      <c r="AP65" s="140">
        <f t="shared" si="10"/>
        <v>0</v>
      </c>
      <c r="AQ65" s="140">
        <f t="shared" si="10"/>
        <v>0</v>
      </c>
      <c r="AR65" s="140">
        <f t="shared" si="10"/>
        <v>0</v>
      </c>
      <c r="AS65" s="140">
        <f t="shared" si="10"/>
        <v>0</v>
      </c>
      <c r="AT65" s="140">
        <f t="shared" si="10"/>
        <v>0</v>
      </c>
      <c r="AU65" s="140">
        <f t="shared" si="10"/>
        <v>0</v>
      </c>
      <c r="AV65" s="140">
        <f t="shared" si="10"/>
        <v>0</v>
      </c>
      <c r="AW65" s="140">
        <f t="shared" si="10"/>
        <v>0</v>
      </c>
      <c r="AX65" s="140">
        <f t="shared" si="10"/>
        <v>0</v>
      </c>
      <c r="AY65" s="140">
        <f t="shared" si="10"/>
        <v>0</v>
      </c>
      <c r="AZ65" s="140">
        <f t="shared" si="10"/>
        <v>0</v>
      </c>
      <c r="BA65" s="140">
        <f t="shared" si="10"/>
        <v>0</v>
      </c>
      <c r="BB65" s="140">
        <f t="shared" si="10"/>
        <v>0</v>
      </c>
      <c r="BC65" s="140">
        <f>BC66</f>
        <v>0</v>
      </c>
      <c r="BE65" s="56"/>
    </row>
    <row r="66" spans="1:57" ht="25.5" x14ac:dyDescent="0.25">
      <c r="A66" s="76" t="s">
        <v>887</v>
      </c>
      <c r="B66" s="84" t="s">
        <v>888</v>
      </c>
      <c r="C66" s="98" t="s">
        <v>876</v>
      </c>
      <c r="D66" s="137">
        <f>SUM(D67:D84)</f>
        <v>32.132208122399994</v>
      </c>
      <c r="E66" s="137">
        <f t="shared" ref="E66:AG66" si="11">SUM(E67:E84)</f>
        <v>32.132208122399994</v>
      </c>
      <c r="F66" s="137">
        <f t="shared" si="11"/>
        <v>0</v>
      </c>
      <c r="G66" s="137">
        <f t="shared" si="11"/>
        <v>0</v>
      </c>
      <c r="H66" s="137">
        <f t="shared" si="11"/>
        <v>0</v>
      </c>
      <c r="I66" s="137">
        <f t="shared" si="11"/>
        <v>0</v>
      </c>
      <c r="J66" s="137">
        <f t="shared" si="11"/>
        <v>5.9947104000000007</v>
      </c>
      <c r="K66" s="137">
        <f t="shared" si="11"/>
        <v>0</v>
      </c>
      <c r="L66" s="137">
        <f t="shared" si="11"/>
        <v>0</v>
      </c>
      <c r="M66" s="137">
        <f t="shared" si="11"/>
        <v>0</v>
      </c>
      <c r="N66" s="137">
        <f t="shared" si="11"/>
        <v>0</v>
      </c>
      <c r="O66" s="137">
        <f t="shared" si="11"/>
        <v>4.8772044000000001</v>
      </c>
      <c r="P66" s="137">
        <f t="shared" si="11"/>
        <v>0</v>
      </c>
      <c r="Q66" s="137">
        <f t="shared" si="11"/>
        <v>0</v>
      </c>
      <c r="R66" s="137">
        <f t="shared" si="11"/>
        <v>0</v>
      </c>
      <c r="S66" s="137">
        <f t="shared" si="11"/>
        <v>0</v>
      </c>
      <c r="T66" s="137">
        <f t="shared" si="11"/>
        <v>12.300937322399999</v>
      </c>
      <c r="U66" s="137">
        <f t="shared" si="11"/>
        <v>0</v>
      </c>
      <c r="V66" s="137">
        <f t="shared" si="11"/>
        <v>0</v>
      </c>
      <c r="W66" s="137">
        <f t="shared" si="11"/>
        <v>0</v>
      </c>
      <c r="X66" s="137">
        <f t="shared" si="11"/>
        <v>0</v>
      </c>
      <c r="Y66" s="137">
        <f t="shared" si="11"/>
        <v>8.9593559999999997</v>
      </c>
      <c r="Z66" s="137">
        <f t="shared" si="11"/>
        <v>0</v>
      </c>
      <c r="AA66" s="137">
        <f t="shared" si="11"/>
        <v>0</v>
      </c>
      <c r="AB66" s="137">
        <f t="shared" si="11"/>
        <v>0</v>
      </c>
      <c r="AC66" s="137">
        <f t="shared" si="11"/>
        <v>0</v>
      </c>
      <c r="AD66" s="137">
        <f t="shared" si="11"/>
        <v>0</v>
      </c>
      <c r="AE66" s="137">
        <f t="shared" si="11"/>
        <v>9.0599290000000003</v>
      </c>
      <c r="AF66" s="137">
        <f t="shared" si="11"/>
        <v>0</v>
      </c>
      <c r="AG66" s="137">
        <f t="shared" si="11"/>
        <v>0</v>
      </c>
      <c r="AH66" s="137">
        <f t="shared" ref="AH66:BC66" si="12">SUM(AH67:AH84)</f>
        <v>0</v>
      </c>
      <c r="AI66" s="137">
        <f t="shared" si="12"/>
        <v>0</v>
      </c>
      <c r="AJ66" s="137">
        <f t="shared" si="12"/>
        <v>4.9955920000000003</v>
      </c>
      <c r="AK66" s="137">
        <f t="shared" si="12"/>
        <v>0</v>
      </c>
      <c r="AL66" s="137">
        <f t="shared" si="12"/>
        <v>0</v>
      </c>
      <c r="AM66" s="137">
        <f t="shared" si="12"/>
        <v>0</v>
      </c>
      <c r="AN66" s="137">
        <f t="shared" si="12"/>
        <v>0</v>
      </c>
      <c r="AO66" s="137">
        <f t="shared" si="12"/>
        <v>4.0643370000000001</v>
      </c>
      <c r="AP66" s="137">
        <f t="shared" si="12"/>
        <v>0</v>
      </c>
      <c r="AQ66" s="137">
        <f t="shared" si="12"/>
        <v>0</v>
      </c>
      <c r="AR66" s="137">
        <f t="shared" si="12"/>
        <v>0</v>
      </c>
      <c r="AS66" s="137">
        <f t="shared" si="12"/>
        <v>0</v>
      </c>
      <c r="AT66" s="137">
        <f t="shared" si="12"/>
        <v>0</v>
      </c>
      <c r="AU66" s="137">
        <f t="shared" si="12"/>
        <v>0</v>
      </c>
      <c r="AV66" s="137">
        <f t="shared" si="12"/>
        <v>0</v>
      </c>
      <c r="AW66" s="137">
        <f t="shared" si="12"/>
        <v>0</v>
      </c>
      <c r="AX66" s="137">
        <f t="shared" si="12"/>
        <v>0</v>
      </c>
      <c r="AY66" s="137">
        <f t="shared" si="12"/>
        <v>0</v>
      </c>
      <c r="AZ66" s="137">
        <f t="shared" si="12"/>
        <v>0</v>
      </c>
      <c r="BA66" s="137">
        <f t="shared" si="12"/>
        <v>0</v>
      </c>
      <c r="BB66" s="137">
        <f t="shared" si="12"/>
        <v>0</v>
      </c>
      <c r="BC66" s="137">
        <f t="shared" si="12"/>
        <v>0</v>
      </c>
      <c r="BE66" s="56"/>
    </row>
    <row r="67" spans="1:57" ht="51" customHeight="1" x14ac:dyDescent="0.25">
      <c r="A67" s="77" t="str">
        <f>Ф10!A60</f>
        <v>1.2.2.1.1</v>
      </c>
      <c r="B67" s="85" t="str">
        <f>Ф10!B60</f>
        <v>Реконструкция ВЛ-0,4(0,23)кВ в ВЛИ-0,4кВ КТП-630 кВА ф."Стасова"</v>
      </c>
      <c r="C67" s="146" t="str">
        <f>Ф10!C60</f>
        <v>L_AESK_005</v>
      </c>
      <c r="D67" s="136">
        <f>E67</f>
        <v>1.8349836000000002</v>
      </c>
      <c r="E67" s="136">
        <f>J67+O67+T67+Y67</f>
        <v>1.8349836000000002</v>
      </c>
      <c r="F67" s="136">
        <f>K67+P67+U67+Z67</f>
        <v>0</v>
      </c>
      <c r="G67" s="136">
        <f>L67+Q67+V67+AA67</f>
        <v>0</v>
      </c>
      <c r="H67" s="136">
        <f>M67+R67+W67+AB67</f>
        <v>0</v>
      </c>
      <c r="I67" s="136">
        <f>N67+S67+X67+AC67</f>
        <v>0</v>
      </c>
      <c r="J67" s="136">
        <v>0</v>
      </c>
      <c r="K67" s="136">
        <v>0</v>
      </c>
      <c r="L67" s="136">
        <v>0</v>
      </c>
      <c r="M67" s="136">
        <v>0</v>
      </c>
      <c r="N67" s="136">
        <v>0</v>
      </c>
      <c r="O67" s="136">
        <f>Ф10!D60</f>
        <v>1.8349836000000002</v>
      </c>
      <c r="P67" s="136">
        <v>0</v>
      </c>
      <c r="Q67" s="136">
        <v>0</v>
      </c>
      <c r="R67" s="136">
        <v>0</v>
      </c>
      <c r="S67" s="136">
        <v>0</v>
      </c>
      <c r="T67" s="136">
        <v>0</v>
      </c>
      <c r="U67" s="136">
        <v>0</v>
      </c>
      <c r="V67" s="136">
        <v>0</v>
      </c>
      <c r="W67" s="136">
        <v>0</v>
      </c>
      <c r="X67" s="136">
        <v>0</v>
      </c>
      <c r="Y67" s="136">
        <v>0</v>
      </c>
      <c r="Z67" s="136">
        <v>0</v>
      </c>
      <c r="AA67" s="136">
        <v>0</v>
      </c>
      <c r="AB67" s="136">
        <v>0</v>
      </c>
      <c r="AC67" s="136">
        <v>0</v>
      </c>
      <c r="AD67" s="136">
        <v>0</v>
      </c>
      <c r="AE67" s="136">
        <f t="shared" ref="AE67:AE84" si="13">AJ67+AO67+AT67+AY67</f>
        <v>1.5291530000000002</v>
      </c>
      <c r="AF67" s="136">
        <v>0</v>
      </c>
      <c r="AG67" s="136">
        <v>0</v>
      </c>
      <c r="AH67" s="136">
        <v>0</v>
      </c>
      <c r="AI67" s="136">
        <v>0</v>
      </c>
      <c r="AJ67" s="136">
        <v>0</v>
      </c>
      <c r="AK67" s="136">
        <v>0</v>
      </c>
      <c r="AL67" s="136">
        <v>0</v>
      </c>
      <c r="AM67" s="136">
        <v>0</v>
      </c>
      <c r="AN67" s="136">
        <v>0</v>
      </c>
      <c r="AO67" s="136">
        <f>O67/1.2</f>
        <v>1.5291530000000002</v>
      </c>
      <c r="AP67" s="136">
        <v>0</v>
      </c>
      <c r="AQ67" s="136">
        <v>0</v>
      </c>
      <c r="AR67" s="136">
        <v>0</v>
      </c>
      <c r="AS67" s="136">
        <v>0</v>
      </c>
      <c r="AT67" s="136">
        <v>0</v>
      </c>
      <c r="AU67" s="136">
        <v>0</v>
      </c>
      <c r="AV67" s="136">
        <v>0</v>
      </c>
      <c r="AW67" s="136">
        <v>0</v>
      </c>
      <c r="AX67" s="136">
        <v>0</v>
      </c>
      <c r="AY67" s="136">
        <v>0</v>
      </c>
      <c r="AZ67" s="136">
        <v>0</v>
      </c>
      <c r="BA67" s="136">
        <v>0</v>
      </c>
      <c r="BB67" s="136">
        <v>0</v>
      </c>
      <c r="BC67" s="136">
        <v>0</v>
      </c>
      <c r="BE67" s="56"/>
    </row>
    <row r="68" spans="1:57" ht="25.5" x14ac:dyDescent="0.25">
      <c r="A68" s="77" t="str">
        <f>Ф10!A61</f>
        <v>1.2.2.1.2</v>
      </c>
      <c r="B68" s="85" t="str">
        <f>Ф10!B61</f>
        <v>Реконструкция ВЛ-0,4(0,23)кВ в ВЛИ-0,4кВ КТП-630 кВА ф."Депутатская"</v>
      </c>
      <c r="C68" s="146" t="str">
        <f>Ф10!C61</f>
        <v>L_AESK_006</v>
      </c>
      <c r="D68" s="136">
        <f t="shared" ref="D68:D84" si="14">E68</f>
        <v>1.7993699999999999</v>
      </c>
      <c r="E68" s="136">
        <f t="shared" ref="E68:E84" si="15">J68+O68+T68+Y68</f>
        <v>1.7993699999999999</v>
      </c>
      <c r="F68" s="136">
        <f t="shared" ref="F68:F84" si="16">K68+P68+U68+Z68</f>
        <v>0</v>
      </c>
      <c r="G68" s="136">
        <f t="shared" ref="G68:G84" si="17">L68+Q68+V68+AA68</f>
        <v>0</v>
      </c>
      <c r="H68" s="136">
        <f t="shared" ref="H68:H84" si="18">M68+R68+W68+AB68</f>
        <v>0</v>
      </c>
      <c r="I68" s="136">
        <f t="shared" ref="I68:I84" si="19">N68+S68+X68+AC68</f>
        <v>0</v>
      </c>
      <c r="J68" s="136">
        <v>0</v>
      </c>
      <c r="K68" s="136">
        <v>0</v>
      </c>
      <c r="L68" s="136">
        <v>0</v>
      </c>
      <c r="M68" s="136">
        <v>0</v>
      </c>
      <c r="N68" s="136">
        <v>0</v>
      </c>
      <c r="O68" s="136">
        <f>Ф10!D61</f>
        <v>1.7993699999999999</v>
      </c>
      <c r="P68" s="136">
        <v>0</v>
      </c>
      <c r="Q68" s="136">
        <v>0</v>
      </c>
      <c r="R68" s="136">
        <v>0</v>
      </c>
      <c r="S68" s="136">
        <v>0</v>
      </c>
      <c r="T68" s="136">
        <v>0</v>
      </c>
      <c r="U68" s="136">
        <v>0</v>
      </c>
      <c r="V68" s="136">
        <v>0</v>
      </c>
      <c r="W68" s="136">
        <v>0</v>
      </c>
      <c r="X68" s="136">
        <v>0</v>
      </c>
      <c r="Y68" s="136">
        <v>0</v>
      </c>
      <c r="Z68" s="136">
        <v>0</v>
      </c>
      <c r="AA68" s="136">
        <v>0</v>
      </c>
      <c r="AB68" s="136">
        <v>0</v>
      </c>
      <c r="AC68" s="136">
        <v>0</v>
      </c>
      <c r="AD68" s="136">
        <v>0</v>
      </c>
      <c r="AE68" s="136">
        <f t="shared" si="13"/>
        <v>1.4994749999999999</v>
      </c>
      <c r="AF68" s="136">
        <v>0</v>
      </c>
      <c r="AG68" s="136">
        <v>0</v>
      </c>
      <c r="AH68" s="136">
        <v>0</v>
      </c>
      <c r="AI68" s="136">
        <v>0</v>
      </c>
      <c r="AJ68" s="136">
        <v>0</v>
      </c>
      <c r="AK68" s="136">
        <v>0</v>
      </c>
      <c r="AL68" s="136">
        <v>0</v>
      </c>
      <c r="AM68" s="136">
        <v>0</v>
      </c>
      <c r="AN68" s="136">
        <v>0</v>
      </c>
      <c r="AO68" s="136">
        <f t="shared" ref="AO68:AO69" si="20">O68/1.2</f>
        <v>1.4994749999999999</v>
      </c>
      <c r="AP68" s="136">
        <v>0</v>
      </c>
      <c r="AQ68" s="136">
        <v>0</v>
      </c>
      <c r="AR68" s="136">
        <v>0</v>
      </c>
      <c r="AS68" s="136">
        <v>0</v>
      </c>
      <c r="AT68" s="136">
        <v>0</v>
      </c>
      <c r="AU68" s="136">
        <v>0</v>
      </c>
      <c r="AV68" s="136">
        <v>0</v>
      </c>
      <c r="AW68" s="136">
        <v>0</v>
      </c>
      <c r="AX68" s="136">
        <v>0</v>
      </c>
      <c r="AY68" s="136">
        <v>0</v>
      </c>
      <c r="AZ68" s="136">
        <v>0</v>
      </c>
      <c r="BA68" s="136">
        <v>0</v>
      </c>
      <c r="BB68" s="136">
        <v>0</v>
      </c>
      <c r="BC68" s="136">
        <v>0</v>
      </c>
      <c r="BE68" s="56"/>
    </row>
    <row r="69" spans="1:57" ht="25.5" x14ac:dyDescent="0.25">
      <c r="A69" s="77" t="str">
        <f>Ф10!A62</f>
        <v>1.2.2.1.3</v>
      </c>
      <c r="B69" s="85" t="str">
        <f>Ф10!B62</f>
        <v>Реконструкция ВЛ-0,4(0,23)кВ в ВЛИ-0,4кВ КТП-630 кВА ф. "Волгоградская"</v>
      </c>
      <c r="C69" s="146" t="str">
        <f>Ф10!C62</f>
        <v>L_AESK_007</v>
      </c>
      <c r="D69" s="136">
        <f t="shared" si="14"/>
        <v>1.2428508</v>
      </c>
      <c r="E69" s="136">
        <f t="shared" si="15"/>
        <v>1.2428508</v>
      </c>
      <c r="F69" s="136">
        <f t="shared" si="16"/>
        <v>0</v>
      </c>
      <c r="G69" s="136">
        <f t="shared" si="17"/>
        <v>0</v>
      </c>
      <c r="H69" s="136">
        <f t="shared" si="18"/>
        <v>0</v>
      </c>
      <c r="I69" s="136">
        <f t="shared" si="19"/>
        <v>0</v>
      </c>
      <c r="J69" s="136">
        <v>0</v>
      </c>
      <c r="K69" s="136">
        <v>0</v>
      </c>
      <c r="L69" s="136">
        <v>0</v>
      </c>
      <c r="M69" s="136">
        <v>0</v>
      </c>
      <c r="N69" s="136">
        <v>0</v>
      </c>
      <c r="O69" s="136">
        <f>Ф10!D62</f>
        <v>1.2428508</v>
      </c>
      <c r="P69" s="136">
        <v>0</v>
      </c>
      <c r="Q69" s="136">
        <v>0</v>
      </c>
      <c r="R69" s="136">
        <v>0</v>
      </c>
      <c r="S69" s="136">
        <v>0</v>
      </c>
      <c r="T69" s="136">
        <v>0</v>
      </c>
      <c r="U69" s="136">
        <v>0</v>
      </c>
      <c r="V69" s="136">
        <v>0</v>
      </c>
      <c r="W69" s="136">
        <v>0</v>
      </c>
      <c r="X69" s="136">
        <v>0</v>
      </c>
      <c r="Y69" s="136">
        <v>0</v>
      </c>
      <c r="Z69" s="136">
        <v>0</v>
      </c>
      <c r="AA69" s="136">
        <v>0</v>
      </c>
      <c r="AB69" s="136">
        <v>0</v>
      </c>
      <c r="AC69" s="136">
        <v>0</v>
      </c>
      <c r="AD69" s="136">
        <v>0</v>
      </c>
      <c r="AE69" s="136">
        <f t="shared" si="13"/>
        <v>1.035709</v>
      </c>
      <c r="AF69" s="136">
        <v>0</v>
      </c>
      <c r="AG69" s="136">
        <v>0</v>
      </c>
      <c r="AH69" s="136">
        <v>0</v>
      </c>
      <c r="AI69" s="136">
        <v>0</v>
      </c>
      <c r="AJ69" s="136">
        <v>0</v>
      </c>
      <c r="AK69" s="136">
        <v>0</v>
      </c>
      <c r="AL69" s="136">
        <v>0</v>
      </c>
      <c r="AM69" s="136">
        <v>0</v>
      </c>
      <c r="AN69" s="136">
        <v>0</v>
      </c>
      <c r="AO69" s="136">
        <f t="shared" si="20"/>
        <v>1.035709</v>
      </c>
      <c r="AP69" s="136">
        <v>0</v>
      </c>
      <c r="AQ69" s="136">
        <v>0</v>
      </c>
      <c r="AR69" s="136">
        <v>0</v>
      </c>
      <c r="AS69" s="136">
        <v>0</v>
      </c>
      <c r="AT69" s="136">
        <v>0</v>
      </c>
      <c r="AU69" s="136">
        <v>0</v>
      </c>
      <c r="AV69" s="136">
        <v>0</v>
      </c>
      <c r="AW69" s="136">
        <v>0</v>
      </c>
      <c r="AX69" s="136">
        <v>0</v>
      </c>
      <c r="AY69" s="136">
        <v>0</v>
      </c>
      <c r="AZ69" s="136">
        <v>0</v>
      </c>
      <c r="BA69" s="136">
        <v>0</v>
      </c>
      <c r="BB69" s="136">
        <v>0</v>
      </c>
      <c r="BC69" s="136">
        <v>0</v>
      </c>
      <c r="BE69" s="56"/>
    </row>
    <row r="70" spans="1:57" ht="25.5" x14ac:dyDescent="0.25">
      <c r="A70" s="77" t="str">
        <f>Ф10!A63</f>
        <v>1.2.2.1.4</v>
      </c>
      <c r="B70" s="85" t="str">
        <f>Ф10!B63</f>
        <v>Реконструкция ВЛ-0,4(0,23)кВ в ВЛИ-0,4кВ ТП-174 ф. "Освещение поселка"</v>
      </c>
      <c r="C70" s="146" t="str">
        <f>Ф10!C63</f>
        <v>L_AESK_008</v>
      </c>
      <c r="D70" s="136">
        <f t="shared" si="14"/>
        <v>1.914126</v>
      </c>
      <c r="E70" s="136">
        <f t="shared" si="15"/>
        <v>1.914126</v>
      </c>
      <c r="F70" s="136">
        <f t="shared" si="16"/>
        <v>0</v>
      </c>
      <c r="G70" s="136">
        <f t="shared" si="17"/>
        <v>0</v>
      </c>
      <c r="H70" s="136">
        <f t="shared" si="18"/>
        <v>0</v>
      </c>
      <c r="I70" s="136">
        <f t="shared" si="19"/>
        <v>0</v>
      </c>
      <c r="J70" s="136">
        <v>0</v>
      </c>
      <c r="K70" s="136">
        <v>0</v>
      </c>
      <c r="L70" s="136">
        <v>0</v>
      </c>
      <c r="M70" s="136">
        <v>0</v>
      </c>
      <c r="N70" s="136">
        <v>0</v>
      </c>
      <c r="O70" s="136">
        <v>0</v>
      </c>
      <c r="P70" s="136">
        <v>0</v>
      </c>
      <c r="Q70" s="136">
        <v>0</v>
      </c>
      <c r="R70" s="136">
        <v>0</v>
      </c>
      <c r="S70" s="136">
        <v>0</v>
      </c>
      <c r="T70" s="136">
        <f>Ф10!D63</f>
        <v>1.914126</v>
      </c>
      <c r="U70" s="136">
        <v>0</v>
      </c>
      <c r="V70" s="136">
        <v>0</v>
      </c>
      <c r="W70" s="136">
        <v>0</v>
      </c>
      <c r="X70" s="136">
        <v>0</v>
      </c>
      <c r="Y70" s="136">
        <v>0</v>
      </c>
      <c r="Z70" s="136">
        <v>0</v>
      </c>
      <c r="AA70" s="136">
        <v>0</v>
      </c>
      <c r="AB70" s="136">
        <v>0</v>
      </c>
      <c r="AC70" s="136">
        <v>0</v>
      </c>
      <c r="AD70" s="136">
        <v>0</v>
      </c>
      <c r="AE70" s="136">
        <f t="shared" si="13"/>
        <v>0</v>
      </c>
      <c r="AF70" s="136">
        <v>0</v>
      </c>
      <c r="AG70" s="136">
        <v>0</v>
      </c>
      <c r="AH70" s="136">
        <v>0</v>
      </c>
      <c r="AI70" s="136">
        <v>0</v>
      </c>
      <c r="AJ70" s="136">
        <v>0</v>
      </c>
      <c r="AK70" s="136">
        <v>0</v>
      </c>
      <c r="AL70" s="136">
        <v>0</v>
      </c>
      <c r="AM70" s="136">
        <v>0</v>
      </c>
      <c r="AN70" s="136">
        <v>0</v>
      </c>
      <c r="AO70" s="136">
        <v>0</v>
      </c>
      <c r="AP70" s="136">
        <v>0</v>
      </c>
      <c r="AQ70" s="136">
        <v>0</v>
      </c>
      <c r="AR70" s="136">
        <v>0</v>
      </c>
      <c r="AS70" s="136">
        <v>0</v>
      </c>
      <c r="AT70" s="136">
        <v>0</v>
      </c>
      <c r="AU70" s="136">
        <v>0</v>
      </c>
      <c r="AV70" s="136">
        <v>0</v>
      </c>
      <c r="AW70" s="136">
        <v>0</v>
      </c>
      <c r="AX70" s="136">
        <v>0</v>
      </c>
      <c r="AY70" s="136">
        <v>0</v>
      </c>
      <c r="AZ70" s="136">
        <v>0</v>
      </c>
      <c r="BA70" s="136">
        <v>0</v>
      </c>
      <c r="BB70" s="136">
        <v>0</v>
      </c>
      <c r="BC70" s="136">
        <v>0</v>
      </c>
      <c r="BE70" s="56"/>
    </row>
    <row r="71" spans="1:57" ht="25.5" x14ac:dyDescent="0.25">
      <c r="A71" s="77" t="str">
        <f>Ф10!A64</f>
        <v>1.2.2.1.5</v>
      </c>
      <c r="B71" s="85" t="str">
        <f>Ф10!B64</f>
        <v>Реконструкция ВЛ-0,4(0,23)кВ в ВЛИ-0,4кВ ТП-174 ф. "Успенского-Котельная"</v>
      </c>
      <c r="C71" s="146" t="str">
        <f>Ф10!C64</f>
        <v>L_AESK_009</v>
      </c>
      <c r="D71" s="136">
        <f t="shared" si="14"/>
        <v>1.3633525224</v>
      </c>
      <c r="E71" s="136">
        <f t="shared" si="15"/>
        <v>1.3633525224</v>
      </c>
      <c r="F71" s="136">
        <f t="shared" si="16"/>
        <v>0</v>
      </c>
      <c r="G71" s="136">
        <f t="shared" si="17"/>
        <v>0</v>
      </c>
      <c r="H71" s="136">
        <f t="shared" si="18"/>
        <v>0</v>
      </c>
      <c r="I71" s="136">
        <f t="shared" si="19"/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f>Ф10!D64</f>
        <v>1.3633525224</v>
      </c>
      <c r="U71" s="136">
        <v>0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f t="shared" si="13"/>
        <v>0</v>
      </c>
      <c r="AF71" s="136">
        <v>0</v>
      </c>
      <c r="AG71" s="136">
        <v>0</v>
      </c>
      <c r="AH71" s="136">
        <v>0</v>
      </c>
      <c r="AI71" s="136">
        <v>0</v>
      </c>
      <c r="AJ71" s="136">
        <v>0</v>
      </c>
      <c r="AK71" s="136">
        <v>0</v>
      </c>
      <c r="AL71" s="136">
        <v>0</v>
      </c>
      <c r="AM71" s="136">
        <v>0</v>
      </c>
      <c r="AN71" s="136">
        <v>0</v>
      </c>
      <c r="AO71" s="136">
        <v>0</v>
      </c>
      <c r="AP71" s="136">
        <v>0</v>
      </c>
      <c r="AQ71" s="136">
        <v>0</v>
      </c>
      <c r="AR71" s="136">
        <v>0</v>
      </c>
      <c r="AS71" s="136">
        <v>0</v>
      </c>
      <c r="AT71" s="136">
        <v>0</v>
      </c>
      <c r="AU71" s="136">
        <v>0</v>
      </c>
      <c r="AV71" s="136">
        <v>0</v>
      </c>
      <c r="AW71" s="136">
        <v>0</v>
      </c>
      <c r="AX71" s="136">
        <v>0</v>
      </c>
      <c r="AY71" s="136">
        <v>0</v>
      </c>
      <c r="AZ71" s="136">
        <v>0</v>
      </c>
      <c r="BA71" s="136">
        <v>0</v>
      </c>
      <c r="BB71" s="136">
        <v>0</v>
      </c>
      <c r="BC71" s="136">
        <v>0</v>
      </c>
      <c r="BE71" s="56"/>
    </row>
    <row r="72" spans="1:57" ht="25.5" x14ac:dyDescent="0.25">
      <c r="A72" s="77" t="str">
        <f>Ф10!A65</f>
        <v>1.2.2.1.6</v>
      </c>
      <c r="B72" s="85" t="str">
        <f>Ф10!B65</f>
        <v>Реконструкция ВЛ-0,4(0,23)кВ в ВЛИ-0,4кВ ТП-174 ф. "ЧП Баранов"</v>
      </c>
      <c r="C72" s="146" t="str">
        <f>Ф10!C65</f>
        <v>L_AESK_010</v>
      </c>
      <c r="D72" s="136">
        <f t="shared" si="14"/>
        <v>0.72131400000000001</v>
      </c>
      <c r="E72" s="136">
        <f t="shared" si="15"/>
        <v>0.72131400000000001</v>
      </c>
      <c r="F72" s="136">
        <f t="shared" si="16"/>
        <v>0</v>
      </c>
      <c r="G72" s="136">
        <f t="shared" si="17"/>
        <v>0</v>
      </c>
      <c r="H72" s="136">
        <f t="shared" si="18"/>
        <v>0</v>
      </c>
      <c r="I72" s="136">
        <f t="shared" si="19"/>
        <v>0</v>
      </c>
      <c r="J72" s="136">
        <v>0</v>
      </c>
      <c r="K72" s="136">
        <v>0</v>
      </c>
      <c r="L72" s="136">
        <v>0</v>
      </c>
      <c r="M72" s="136">
        <v>0</v>
      </c>
      <c r="N72" s="136">
        <v>0</v>
      </c>
      <c r="O72" s="136">
        <v>0</v>
      </c>
      <c r="P72" s="136">
        <v>0</v>
      </c>
      <c r="Q72" s="136">
        <v>0</v>
      </c>
      <c r="R72" s="136">
        <v>0</v>
      </c>
      <c r="S72" s="136">
        <v>0</v>
      </c>
      <c r="T72" s="136">
        <f>Ф10!D65</f>
        <v>0.72131400000000001</v>
      </c>
      <c r="U72" s="136">
        <v>0</v>
      </c>
      <c r="V72" s="136">
        <v>0</v>
      </c>
      <c r="W72" s="136">
        <v>0</v>
      </c>
      <c r="X72" s="136">
        <v>0</v>
      </c>
      <c r="Y72" s="136">
        <v>0</v>
      </c>
      <c r="Z72" s="136">
        <v>0</v>
      </c>
      <c r="AA72" s="136">
        <v>0</v>
      </c>
      <c r="AB72" s="136">
        <v>0</v>
      </c>
      <c r="AC72" s="136">
        <v>0</v>
      </c>
      <c r="AD72" s="136">
        <v>0</v>
      </c>
      <c r="AE72" s="136">
        <f t="shared" si="13"/>
        <v>0</v>
      </c>
      <c r="AF72" s="136">
        <v>0</v>
      </c>
      <c r="AG72" s="136">
        <v>0</v>
      </c>
      <c r="AH72" s="136">
        <v>0</v>
      </c>
      <c r="AI72" s="136">
        <v>0</v>
      </c>
      <c r="AJ72" s="136">
        <v>0</v>
      </c>
      <c r="AK72" s="136">
        <v>0</v>
      </c>
      <c r="AL72" s="136">
        <v>0</v>
      </c>
      <c r="AM72" s="136">
        <v>0</v>
      </c>
      <c r="AN72" s="136">
        <v>0</v>
      </c>
      <c r="AO72" s="136">
        <v>0</v>
      </c>
      <c r="AP72" s="136">
        <v>0</v>
      </c>
      <c r="AQ72" s="136">
        <v>0</v>
      </c>
      <c r="AR72" s="136">
        <v>0</v>
      </c>
      <c r="AS72" s="136">
        <v>0</v>
      </c>
      <c r="AT72" s="136">
        <v>0</v>
      </c>
      <c r="AU72" s="136">
        <v>0</v>
      </c>
      <c r="AV72" s="136">
        <v>0</v>
      </c>
      <c r="AW72" s="136">
        <v>0</v>
      </c>
      <c r="AX72" s="136">
        <v>0</v>
      </c>
      <c r="AY72" s="136">
        <v>0</v>
      </c>
      <c r="AZ72" s="136">
        <v>0</v>
      </c>
      <c r="BA72" s="136">
        <v>0</v>
      </c>
      <c r="BB72" s="136">
        <v>0</v>
      </c>
      <c r="BC72" s="136">
        <v>0</v>
      </c>
      <c r="BE72" s="56"/>
    </row>
    <row r="73" spans="1:57" ht="25.5" x14ac:dyDescent="0.25">
      <c r="A73" s="77" t="str">
        <f>Ф10!A66</f>
        <v>1.2.2.1.7</v>
      </c>
      <c r="B73" s="85" t="str">
        <f>Ф10!B66</f>
        <v>Реконструкция ВЛ-0,4(0,23)кВ в ВЛИ-0,4кВ КТП-173 ф. "Чуковского-Новая"</v>
      </c>
      <c r="C73" s="146" t="str">
        <f>Ф10!C66</f>
        <v>L_AESK_011</v>
      </c>
      <c r="D73" s="136">
        <f t="shared" si="14"/>
        <v>2.2205436000000001</v>
      </c>
      <c r="E73" s="136">
        <f t="shared" si="15"/>
        <v>2.2205436000000001</v>
      </c>
      <c r="F73" s="136">
        <f t="shared" si="16"/>
        <v>0</v>
      </c>
      <c r="G73" s="136">
        <f t="shared" si="17"/>
        <v>0</v>
      </c>
      <c r="H73" s="136">
        <f t="shared" si="18"/>
        <v>0</v>
      </c>
      <c r="I73" s="136">
        <f t="shared" si="19"/>
        <v>0</v>
      </c>
      <c r="J73" s="136">
        <v>0</v>
      </c>
      <c r="K73" s="136">
        <v>0</v>
      </c>
      <c r="L73" s="136">
        <v>0</v>
      </c>
      <c r="M73" s="136">
        <v>0</v>
      </c>
      <c r="N73" s="136">
        <v>0</v>
      </c>
      <c r="O73" s="136">
        <v>0</v>
      </c>
      <c r="P73" s="136">
        <v>0</v>
      </c>
      <c r="Q73" s="136">
        <v>0</v>
      </c>
      <c r="R73" s="136">
        <v>0</v>
      </c>
      <c r="S73" s="136">
        <v>0</v>
      </c>
      <c r="T73" s="136">
        <v>0</v>
      </c>
      <c r="U73" s="136">
        <v>0</v>
      </c>
      <c r="V73" s="136">
        <v>0</v>
      </c>
      <c r="W73" s="136">
        <v>0</v>
      </c>
      <c r="X73" s="136">
        <v>0</v>
      </c>
      <c r="Y73" s="136">
        <v>2.2205436000000001</v>
      </c>
      <c r="Z73" s="136">
        <v>0</v>
      </c>
      <c r="AA73" s="136">
        <v>0</v>
      </c>
      <c r="AB73" s="136">
        <v>0</v>
      </c>
      <c r="AC73" s="136">
        <v>0</v>
      </c>
      <c r="AD73" s="136">
        <v>0</v>
      </c>
      <c r="AE73" s="136">
        <f t="shared" si="13"/>
        <v>0</v>
      </c>
      <c r="AF73" s="136">
        <v>0</v>
      </c>
      <c r="AG73" s="136">
        <v>0</v>
      </c>
      <c r="AH73" s="136">
        <v>0</v>
      </c>
      <c r="AI73" s="136">
        <v>0</v>
      </c>
      <c r="AJ73" s="136">
        <v>0</v>
      </c>
      <c r="AK73" s="136">
        <v>0</v>
      </c>
      <c r="AL73" s="136">
        <v>0</v>
      </c>
      <c r="AM73" s="136">
        <v>0</v>
      </c>
      <c r="AN73" s="136">
        <v>0</v>
      </c>
      <c r="AO73" s="136">
        <v>0</v>
      </c>
      <c r="AP73" s="136">
        <v>0</v>
      </c>
      <c r="AQ73" s="136">
        <v>0</v>
      </c>
      <c r="AR73" s="136">
        <v>0</v>
      </c>
      <c r="AS73" s="136">
        <v>0</v>
      </c>
      <c r="AT73" s="136">
        <v>0</v>
      </c>
      <c r="AU73" s="136">
        <v>0</v>
      </c>
      <c r="AV73" s="136">
        <v>0</v>
      </c>
      <c r="AW73" s="136">
        <v>0</v>
      </c>
      <c r="AX73" s="136">
        <v>0</v>
      </c>
      <c r="AY73" s="136">
        <v>0</v>
      </c>
      <c r="AZ73" s="136">
        <v>0</v>
      </c>
      <c r="BA73" s="136">
        <v>0</v>
      </c>
      <c r="BB73" s="136">
        <v>0</v>
      </c>
      <c r="BC73" s="136">
        <v>0</v>
      </c>
      <c r="BE73" s="56"/>
    </row>
    <row r="74" spans="1:57" ht="25.5" x14ac:dyDescent="0.25">
      <c r="A74" s="77" t="str">
        <f>Ф10!A67</f>
        <v>1.2.2.1.8</v>
      </c>
      <c r="B74" s="85" t="str">
        <f>Ф10!B67</f>
        <v>Реконструкция ВЛ-0,4(0,23)кВ в ВЛИ-0,4кВ КТП-173 ф. "Есенина-Новая"</v>
      </c>
      <c r="C74" s="146" t="str">
        <f>Ф10!C67</f>
        <v>L_AESK_012</v>
      </c>
      <c r="D74" s="136">
        <f t="shared" si="14"/>
        <v>1.8508632</v>
      </c>
      <c r="E74" s="136">
        <f t="shared" si="15"/>
        <v>1.8508632</v>
      </c>
      <c r="F74" s="136">
        <f t="shared" si="16"/>
        <v>0</v>
      </c>
      <c r="G74" s="136">
        <f t="shared" si="17"/>
        <v>0</v>
      </c>
      <c r="H74" s="136">
        <f t="shared" si="18"/>
        <v>0</v>
      </c>
      <c r="I74" s="136">
        <f t="shared" si="19"/>
        <v>0</v>
      </c>
      <c r="J74" s="136">
        <v>0</v>
      </c>
      <c r="K74" s="136">
        <v>0</v>
      </c>
      <c r="L74" s="136">
        <v>0</v>
      </c>
      <c r="M74" s="136">
        <v>0</v>
      </c>
      <c r="N74" s="136">
        <v>0</v>
      </c>
      <c r="O74" s="136">
        <v>0</v>
      </c>
      <c r="P74" s="136">
        <v>0</v>
      </c>
      <c r="Q74" s="136">
        <v>0</v>
      </c>
      <c r="R74" s="136">
        <v>0</v>
      </c>
      <c r="S74" s="136">
        <v>0</v>
      </c>
      <c r="T74" s="136">
        <v>0</v>
      </c>
      <c r="U74" s="136">
        <v>0</v>
      </c>
      <c r="V74" s="136">
        <v>0</v>
      </c>
      <c r="W74" s="136">
        <v>0</v>
      </c>
      <c r="X74" s="136">
        <v>0</v>
      </c>
      <c r="Y74" s="136">
        <v>1.8508632</v>
      </c>
      <c r="Z74" s="136">
        <v>0</v>
      </c>
      <c r="AA74" s="136">
        <v>0</v>
      </c>
      <c r="AB74" s="136">
        <v>0</v>
      </c>
      <c r="AC74" s="136">
        <v>0</v>
      </c>
      <c r="AD74" s="136">
        <v>0</v>
      </c>
      <c r="AE74" s="136">
        <f t="shared" si="13"/>
        <v>0</v>
      </c>
      <c r="AF74" s="136">
        <v>0</v>
      </c>
      <c r="AG74" s="136">
        <v>0</v>
      </c>
      <c r="AH74" s="136">
        <v>0</v>
      </c>
      <c r="AI74" s="136">
        <v>0</v>
      </c>
      <c r="AJ74" s="136">
        <v>0</v>
      </c>
      <c r="AK74" s="136">
        <v>0</v>
      </c>
      <c r="AL74" s="136">
        <v>0</v>
      </c>
      <c r="AM74" s="136">
        <v>0</v>
      </c>
      <c r="AN74" s="136">
        <v>0</v>
      </c>
      <c r="AO74" s="136">
        <v>0</v>
      </c>
      <c r="AP74" s="136">
        <v>0</v>
      </c>
      <c r="AQ74" s="136">
        <v>0</v>
      </c>
      <c r="AR74" s="136">
        <v>0</v>
      </c>
      <c r="AS74" s="136">
        <v>0</v>
      </c>
      <c r="AT74" s="136">
        <v>0</v>
      </c>
      <c r="AU74" s="136">
        <v>0</v>
      </c>
      <c r="AV74" s="136">
        <v>0</v>
      </c>
      <c r="AW74" s="136">
        <v>0</v>
      </c>
      <c r="AX74" s="136">
        <v>0</v>
      </c>
      <c r="AY74" s="136">
        <v>0</v>
      </c>
      <c r="AZ74" s="136">
        <v>0</v>
      </c>
      <c r="BA74" s="136">
        <v>0</v>
      </c>
      <c r="BB74" s="136">
        <v>0</v>
      </c>
      <c r="BC74" s="136">
        <v>0</v>
      </c>
      <c r="BE74" s="56"/>
    </row>
    <row r="75" spans="1:57" ht="25.5" x14ac:dyDescent="0.25">
      <c r="A75" s="77" t="str">
        <f>Ф10!A68</f>
        <v>1.2.2.1.9</v>
      </c>
      <c r="B75" s="85" t="str">
        <f>Ф10!B68</f>
        <v>Реконструкция ВЛ-0,4(0,23)кВ в ВЛИ-0,4кВ КТП-173 ф. "Чуковского-Тульская"</v>
      </c>
      <c r="C75" s="146" t="str">
        <f>Ф10!C68</f>
        <v>L_AESK_013</v>
      </c>
      <c r="D75" s="136">
        <f t="shared" si="14"/>
        <v>2.7843504000000001</v>
      </c>
      <c r="E75" s="136">
        <f t="shared" si="15"/>
        <v>2.7843504000000001</v>
      </c>
      <c r="F75" s="136">
        <f t="shared" si="16"/>
        <v>0</v>
      </c>
      <c r="G75" s="136">
        <f t="shared" si="17"/>
        <v>0</v>
      </c>
      <c r="H75" s="136">
        <f t="shared" si="18"/>
        <v>0</v>
      </c>
      <c r="I75" s="136">
        <f t="shared" si="19"/>
        <v>0</v>
      </c>
      <c r="J75" s="136">
        <v>0</v>
      </c>
      <c r="K75" s="136">
        <v>0</v>
      </c>
      <c r="L75" s="136">
        <v>0</v>
      </c>
      <c r="M75" s="136">
        <v>0</v>
      </c>
      <c r="N75" s="136">
        <v>0</v>
      </c>
      <c r="O75" s="136">
        <v>0</v>
      </c>
      <c r="P75" s="136">
        <v>0</v>
      </c>
      <c r="Q75" s="136">
        <v>0</v>
      </c>
      <c r="R75" s="136">
        <v>0</v>
      </c>
      <c r="S75" s="136">
        <v>0</v>
      </c>
      <c r="T75" s="136">
        <v>0</v>
      </c>
      <c r="U75" s="136">
        <v>0</v>
      </c>
      <c r="V75" s="136">
        <v>0</v>
      </c>
      <c r="W75" s="136">
        <v>0</v>
      </c>
      <c r="X75" s="136">
        <v>0</v>
      </c>
      <c r="Y75" s="136">
        <v>2.7843504000000001</v>
      </c>
      <c r="Z75" s="136">
        <v>0</v>
      </c>
      <c r="AA75" s="136">
        <v>0</v>
      </c>
      <c r="AB75" s="136">
        <v>0</v>
      </c>
      <c r="AC75" s="136">
        <v>0</v>
      </c>
      <c r="AD75" s="136">
        <v>0</v>
      </c>
      <c r="AE75" s="136">
        <f t="shared" si="13"/>
        <v>0</v>
      </c>
      <c r="AF75" s="136">
        <v>0</v>
      </c>
      <c r="AG75" s="136">
        <v>0</v>
      </c>
      <c r="AH75" s="136">
        <v>0</v>
      </c>
      <c r="AI75" s="136">
        <v>0</v>
      </c>
      <c r="AJ75" s="136">
        <v>0</v>
      </c>
      <c r="AK75" s="136">
        <v>0</v>
      </c>
      <c r="AL75" s="136">
        <v>0</v>
      </c>
      <c r="AM75" s="136">
        <v>0</v>
      </c>
      <c r="AN75" s="136">
        <v>0</v>
      </c>
      <c r="AO75" s="136">
        <v>0</v>
      </c>
      <c r="AP75" s="136">
        <v>0</v>
      </c>
      <c r="AQ75" s="136">
        <v>0</v>
      </c>
      <c r="AR75" s="136">
        <v>0</v>
      </c>
      <c r="AS75" s="136">
        <v>0</v>
      </c>
      <c r="AT75" s="136">
        <v>0</v>
      </c>
      <c r="AU75" s="136">
        <v>0</v>
      </c>
      <c r="AV75" s="136">
        <v>0</v>
      </c>
      <c r="AW75" s="136">
        <v>0</v>
      </c>
      <c r="AX75" s="136">
        <v>0</v>
      </c>
      <c r="AY75" s="136">
        <v>0</v>
      </c>
      <c r="AZ75" s="136">
        <v>0</v>
      </c>
      <c r="BA75" s="136">
        <v>0</v>
      </c>
      <c r="BB75" s="136">
        <v>0</v>
      </c>
      <c r="BC75" s="136">
        <v>0</v>
      </c>
      <c r="BE75" s="56"/>
    </row>
    <row r="76" spans="1:57" ht="25.5" x14ac:dyDescent="0.25">
      <c r="A76" s="77" t="str">
        <f>Ф10!A69</f>
        <v>1.2.2.1.10</v>
      </c>
      <c r="B76" s="85" t="str">
        <f>Ф10!B69</f>
        <v>Реконструкция ВЛ-0,4(0,23)кВ в ВЛИ-0,4кВ КТП-90 ф. "Вторая-Кневичи"</v>
      </c>
      <c r="C76" s="146" t="str">
        <f>Ф10!C69</f>
        <v>L_AESK_014</v>
      </c>
      <c r="D76" s="136">
        <f t="shared" si="14"/>
        <v>2.3195579999999998</v>
      </c>
      <c r="E76" s="136">
        <f t="shared" si="15"/>
        <v>2.3195579999999998</v>
      </c>
      <c r="F76" s="136">
        <f t="shared" si="16"/>
        <v>0</v>
      </c>
      <c r="G76" s="136">
        <f t="shared" si="17"/>
        <v>0</v>
      </c>
      <c r="H76" s="136">
        <f t="shared" si="18"/>
        <v>0</v>
      </c>
      <c r="I76" s="136">
        <f t="shared" si="19"/>
        <v>0</v>
      </c>
      <c r="J76" s="136">
        <v>0</v>
      </c>
      <c r="K76" s="136">
        <v>0</v>
      </c>
      <c r="L76" s="136">
        <v>0</v>
      </c>
      <c r="M76" s="136">
        <v>0</v>
      </c>
      <c r="N76" s="136">
        <v>0</v>
      </c>
      <c r="O76" s="136">
        <v>0</v>
      </c>
      <c r="P76" s="136">
        <v>0</v>
      </c>
      <c r="Q76" s="136">
        <v>0</v>
      </c>
      <c r="R76" s="136">
        <v>0</v>
      </c>
      <c r="S76" s="136">
        <v>0</v>
      </c>
      <c r="T76" s="136">
        <v>2.3195579999999998</v>
      </c>
      <c r="U76" s="136">
        <v>0</v>
      </c>
      <c r="V76" s="136">
        <v>0</v>
      </c>
      <c r="W76" s="136">
        <v>0</v>
      </c>
      <c r="X76" s="136">
        <v>0</v>
      </c>
      <c r="Y76" s="136">
        <v>0</v>
      </c>
      <c r="Z76" s="136">
        <v>0</v>
      </c>
      <c r="AA76" s="136">
        <v>0</v>
      </c>
      <c r="AB76" s="136">
        <v>0</v>
      </c>
      <c r="AC76" s="136">
        <v>0</v>
      </c>
      <c r="AD76" s="136">
        <v>0</v>
      </c>
      <c r="AE76" s="136">
        <f t="shared" si="13"/>
        <v>0</v>
      </c>
      <c r="AF76" s="136">
        <v>0</v>
      </c>
      <c r="AG76" s="136">
        <v>0</v>
      </c>
      <c r="AH76" s="136">
        <v>0</v>
      </c>
      <c r="AI76" s="136">
        <v>0</v>
      </c>
      <c r="AJ76" s="136">
        <v>0</v>
      </c>
      <c r="AK76" s="136">
        <v>0</v>
      </c>
      <c r="AL76" s="136">
        <v>0</v>
      </c>
      <c r="AM76" s="136">
        <v>0</v>
      </c>
      <c r="AN76" s="136">
        <v>0</v>
      </c>
      <c r="AO76" s="136">
        <v>0</v>
      </c>
      <c r="AP76" s="136">
        <v>0</v>
      </c>
      <c r="AQ76" s="136">
        <v>0</v>
      </c>
      <c r="AR76" s="136">
        <v>0</v>
      </c>
      <c r="AS76" s="136">
        <v>0</v>
      </c>
      <c r="AT76" s="136">
        <v>0</v>
      </c>
      <c r="AU76" s="136">
        <v>0</v>
      </c>
      <c r="AV76" s="136">
        <v>0</v>
      </c>
      <c r="AW76" s="136">
        <v>0</v>
      </c>
      <c r="AX76" s="136">
        <v>0</v>
      </c>
      <c r="AY76" s="136">
        <v>0</v>
      </c>
      <c r="AZ76" s="136">
        <v>0</v>
      </c>
      <c r="BA76" s="136">
        <v>0</v>
      </c>
      <c r="BB76" s="136">
        <v>0</v>
      </c>
      <c r="BC76" s="136">
        <v>0</v>
      </c>
      <c r="BE76" s="56"/>
    </row>
    <row r="77" spans="1:57" ht="25.5" x14ac:dyDescent="0.25">
      <c r="A77" s="77" t="str">
        <f>Ф10!A70</f>
        <v>1.2.2.1.11</v>
      </c>
      <c r="B77" s="85" t="str">
        <f>Ф10!B70</f>
        <v>Реконструкция ВЛ-0,4(0,23)кВ в ВЛИ-0,4кВ КТП-90 ф. "пер. Артемовский"</v>
      </c>
      <c r="C77" s="146" t="str">
        <f>Ф10!C70</f>
        <v>L_AESK_015</v>
      </c>
      <c r="D77" s="136">
        <f t="shared" si="14"/>
        <v>1.6545396000000001</v>
      </c>
      <c r="E77" s="136">
        <f t="shared" si="15"/>
        <v>1.6545396000000001</v>
      </c>
      <c r="F77" s="136">
        <f t="shared" si="16"/>
        <v>0</v>
      </c>
      <c r="G77" s="136">
        <f t="shared" si="17"/>
        <v>0</v>
      </c>
      <c r="H77" s="136">
        <f t="shared" si="18"/>
        <v>0</v>
      </c>
      <c r="I77" s="136">
        <f t="shared" si="19"/>
        <v>0</v>
      </c>
      <c r="J77" s="136">
        <v>0</v>
      </c>
      <c r="K77" s="136">
        <v>0</v>
      </c>
      <c r="L77" s="136">
        <v>0</v>
      </c>
      <c r="M77" s="136">
        <v>0</v>
      </c>
      <c r="N77" s="136">
        <v>0</v>
      </c>
      <c r="O77" s="136">
        <v>0</v>
      </c>
      <c r="P77" s="136">
        <v>0</v>
      </c>
      <c r="Q77" s="136">
        <v>0</v>
      </c>
      <c r="R77" s="136">
        <v>0</v>
      </c>
      <c r="S77" s="136">
        <v>0</v>
      </c>
      <c r="T77" s="136">
        <v>1.6545396000000001</v>
      </c>
      <c r="U77" s="136">
        <v>0</v>
      </c>
      <c r="V77" s="136">
        <v>0</v>
      </c>
      <c r="W77" s="136">
        <v>0</v>
      </c>
      <c r="X77" s="136">
        <v>0</v>
      </c>
      <c r="Y77" s="136">
        <v>0</v>
      </c>
      <c r="Z77" s="136">
        <v>0</v>
      </c>
      <c r="AA77" s="136">
        <v>0</v>
      </c>
      <c r="AB77" s="136">
        <v>0</v>
      </c>
      <c r="AC77" s="136">
        <v>0</v>
      </c>
      <c r="AD77" s="136">
        <v>0</v>
      </c>
      <c r="AE77" s="136">
        <f t="shared" si="13"/>
        <v>0</v>
      </c>
      <c r="AF77" s="136">
        <v>0</v>
      </c>
      <c r="AG77" s="136">
        <v>0</v>
      </c>
      <c r="AH77" s="136">
        <v>0</v>
      </c>
      <c r="AI77" s="136">
        <v>0</v>
      </c>
      <c r="AJ77" s="136">
        <v>0</v>
      </c>
      <c r="AK77" s="136">
        <v>0</v>
      </c>
      <c r="AL77" s="136">
        <v>0</v>
      </c>
      <c r="AM77" s="136">
        <v>0</v>
      </c>
      <c r="AN77" s="136">
        <v>0</v>
      </c>
      <c r="AO77" s="136">
        <v>0</v>
      </c>
      <c r="AP77" s="136">
        <v>0</v>
      </c>
      <c r="AQ77" s="136">
        <v>0</v>
      </c>
      <c r="AR77" s="136">
        <v>0</v>
      </c>
      <c r="AS77" s="136">
        <v>0</v>
      </c>
      <c r="AT77" s="136">
        <v>0</v>
      </c>
      <c r="AU77" s="136">
        <v>0</v>
      </c>
      <c r="AV77" s="136">
        <v>0</v>
      </c>
      <c r="AW77" s="136">
        <v>0</v>
      </c>
      <c r="AX77" s="136">
        <v>0</v>
      </c>
      <c r="AY77" s="136">
        <v>0</v>
      </c>
      <c r="AZ77" s="136">
        <v>0</v>
      </c>
      <c r="BA77" s="136">
        <v>0</v>
      </c>
      <c r="BB77" s="136">
        <v>0</v>
      </c>
      <c r="BC77" s="136">
        <v>0</v>
      </c>
      <c r="BE77" s="56"/>
    </row>
    <row r="78" spans="1:57" ht="25.5" x14ac:dyDescent="0.25">
      <c r="A78" s="77" t="str">
        <f>Ф10!A71</f>
        <v>1.2.2.1.12</v>
      </c>
      <c r="B78" s="85" t="str">
        <f>Ф10!B71</f>
        <v>Реконструкция ВЛ-0,4(0,23)кВ в ВЛИ-0,4кВ КТП-90 ф. "2_Первая-Кневичи"</v>
      </c>
      <c r="C78" s="146" t="str">
        <f>Ф10!C71</f>
        <v>L_AESK_016</v>
      </c>
      <c r="D78" s="136">
        <f t="shared" si="14"/>
        <v>2.1193643999999998</v>
      </c>
      <c r="E78" s="136">
        <f t="shared" si="15"/>
        <v>2.1193643999999998</v>
      </c>
      <c r="F78" s="136">
        <f t="shared" si="16"/>
        <v>0</v>
      </c>
      <c r="G78" s="136">
        <f t="shared" si="17"/>
        <v>0</v>
      </c>
      <c r="H78" s="136">
        <f t="shared" si="18"/>
        <v>0</v>
      </c>
      <c r="I78" s="136">
        <f t="shared" si="19"/>
        <v>0</v>
      </c>
      <c r="J78" s="136">
        <v>0</v>
      </c>
      <c r="K78" s="136">
        <v>0</v>
      </c>
      <c r="L78" s="136">
        <v>0</v>
      </c>
      <c r="M78" s="136">
        <v>0</v>
      </c>
      <c r="N78" s="136">
        <v>0</v>
      </c>
      <c r="O78" s="136">
        <v>0</v>
      </c>
      <c r="P78" s="136">
        <v>0</v>
      </c>
      <c r="Q78" s="136">
        <v>0</v>
      </c>
      <c r="R78" s="136">
        <v>0</v>
      </c>
      <c r="S78" s="136">
        <v>0</v>
      </c>
      <c r="T78" s="136">
        <v>2.1193643999999998</v>
      </c>
      <c r="U78" s="136">
        <v>0</v>
      </c>
      <c r="V78" s="136">
        <v>0</v>
      </c>
      <c r="W78" s="136">
        <v>0</v>
      </c>
      <c r="X78" s="136">
        <v>0</v>
      </c>
      <c r="Y78" s="136">
        <v>0</v>
      </c>
      <c r="Z78" s="136">
        <v>0</v>
      </c>
      <c r="AA78" s="136">
        <v>0</v>
      </c>
      <c r="AB78" s="136">
        <v>0</v>
      </c>
      <c r="AC78" s="136">
        <v>0</v>
      </c>
      <c r="AD78" s="136">
        <v>0</v>
      </c>
      <c r="AE78" s="136">
        <f t="shared" si="13"/>
        <v>0</v>
      </c>
      <c r="AF78" s="136">
        <v>0</v>
      </c>
      <c r="AG78" s="136">
        <v>0</v>
      </c>
      <c r="AH78" s="136">
        <v>0</v>
      </c>
      <c r="AI78" s="136">
        <v>0</v>
      </c>
      <c r="AJ78" s="136">
        <v>0</v>
      </c>
      <c r="AK78" s="136">
        <v>0</v>
      </c>
      <c r="AL78" s="136">
        <v>0</v>
      </c>
      <c r="AM78" s="136">
        <v>0</v>
      </c>
      <c r="AN78" s="136">
        <v>0</v>
      </c>
      <c r="AO78" s="136">
        <v>0</v>
      </c>
      <c r="AP78" s="136">
        <v>0</v>
      </c>
      <c r="AQ78" s="136">
        <v>0</v>
      </c>
      <c r="AR78" s="136">
        <v>0</v>
      </c>
      <c r="AS78" s="136">
        <v>0</v>
      </c>
      <c r="AT78" s="136">
        <v>0</v>
      </c>
      <c r="AU78" s="136">
        <v>0</v>
      </c>
      <c r="AV78" s="136">
        <v>0</v>
      </c>
      <c r="AW78" s="136">
        <v>0</v>
      </c>
      <c r="AX78" s="136">
        <v>0</v>
      </c>
      <c r="AY78" s="136">
        <v>0</v>
      </c>
      <c r="AZ78" s="136">
        <v>0</v>
      </c>
      <c r="BA78" s="136">
        <v>0</v>
      </c>
      <c r="BB78" s="136">
        <v>0</v>
      </c>
      <c r="BC78" s="136">
        <v>0</v>
      </c>
      <c r="BE78" s="56"/>
    </row>
    <row r="79" spans="1:57" ht="25.5" x14ac:dyDescent="0.25">
      <c r="A79" s="77" t="str">
        <f>Ф10!A72</f>
        <v>1.2.2.1.13</v>
      </c>
      <c r="B79" s="85" t="str">
        <f>Ф10!B72</f>
        <v>Реконструкция ВЛ-0,4(0,23)кВ в ВЛИ-0,4кВ КТП-90 ф. "1_Первая-Кневичи"</v>
      </c>
      <c r="C79" s="146" t="str">
        <f>Ф10!C72</f>
        <v>L_AESK_017</v>
      </c>
      <c r="D79" s="136">
        <f t="shared" si="14"/>
        <v>2.2086827999999996</v>
      </c>
      <c r="E79" s="136">
        <f t="shared" si="15"/>
        <v>2.2086827999999996</v>
      </c>
      <c r="F79" s="136">
        <f t="shared" si="16"/>
        <v>0</v>
      </c>
      <c r="G79" s="136">
        <f t="shared" si="17"/>
        <v>0</v>
      </c>
      <c r="H79" s="136">
        <f t="shared" si="18"/>
        <v>0</v>
      </c>
      <c r="I79" s="136">
        <f t="shared" si="19"/>
        <v>0</v>
      </c>
      <c r="J79" s="136">
        <v>0</v>
      </c>
      <c r="K79" s="136">
        <v>0</v>
      </c>
      <c r="L79" s="136">
        <v>0</v>
      </c>
      <c r="M79" s="136">
        <v>0</v>
      </c>
      <c r="N79" s="136">
        <v>0</v>
      </c>
      <c r="O79" s="136">
        <v>0</v>
      </c>
      <c r="P79" s="136">
        <v>0</v>
      </c>
      <c r="Q79" s="136">
        <v>0</v>
      </c>
      <c r="R79" s="136">
        <v>0</v>
      </c>
      <c r="S79" s="136">
        <v>0</v>
      </c>
      <c r="T79" s="136">
        <v>2.2086827999999996</v>
      </c>
      <c r="U79" s="136">
        <v>0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f t="shared" si="13"/>
        <v>0</v>
      </c>
      <c r="AF79" s="136">
        <v>0</v>
      </c>
      <c r="AG79" s="136">
        <v>0</v>
      </c>
      <c r="AH79" s="136">
        <v>0</v>
      </c>
      <c r="AI79" s="136">
        <v>0</v>
      </c>
      <c r="AJ79" s="136">
        <v>0</v>
      </c>
      <c r="AK79" s="136">
        <v>0</v>
      </c>
      <c r="AL79" s="136">
        <v>0</v>
      </c>
      <c r="AM79" s="136">
        <v>0</v>
      </c>
      <c r="AN79" s="136">
        <v>0</v>
      </c>
      <c r="AO79" s="136">
        <v>0</v>
      </c>
      <c r="AP79" s="136">
        <v>0</v>
      </c>
      <c r="AQ79" s="136">
        <v>0</v>
      </c>
      <c r="AR79" s="136">
        <v>0</v>
      </c>
      <c r="AS79" s="136">
        <v>0</v>
      </c>
      <c r="AT79" s="136">
        <v>0</v>
      </c>
      <c r="AU79" s="136">
        <v>0</v>
      </c>
      <c r="AV79" s="136">
        <v>0</v>
      </c>
      <c r="AW79" s="136">
        <v>0</v>
      </c>
      <c r="AX79" s="136">
        <v>0</v>
      </c>
      <c r="AY79" s="136">
        <v>0</v>
      </c>
      <c r="AZ79" s="136">
        <v>0</v>
      </c>
      <c r="BA79" s="136">
        <v>0</v>
      </c>
      <c r="BB79" s="136">
        <v>0</v>
      </c>
      <c r="BC79" s="136">
        <v>0</v>
      </c>
      <c r="BE79" s="56"/>
    </row>
    <row r="80" spans="1:57" ht="25.5" x14ac:dyDescent="0.25">
      <c r="A80" s="77" t="str">
        <f>Ф10!A73</f>
        <v>1.2.2.1.14</v>
      </c>
      <c r="B80" s="85" t="str">
        <f>Ф10!B73</f>
        <v>Реконструкция ВЛ-0,4(0,23)кВ в ВЛИ-0,4кВ КТП-47 ф. "Освещение поселка"</v>
      </c>
      <c r="C80" s="146" t="str">
        <f>Ф10!C73</f>
        <v>L_AESK_018</v>
      </c>
      <c r="D80" s="136">
        <f t="shared" si="14"/>
        <v>2.1035987999999999</v>
      </c>
      <c r="E80" s="136">
        <f t="shared" si="15"/>
        <v>2.1035987999999999</v>
      </c>
      <c r="F80" s="136">
        <f t="shared" si="16"/>
        <v>0</v>
      </c>
      <c r="G80" s="136">
        <f t="shared" si="17"/>
        <v>0</v>
      </c>
      <c r="H80" s="136">
        <f t="shared" si="18"/>
        <v>0</v>
      </c>
      <c r="I80" s="136">
        <f t="shared" si="19"/>
        <v>0</v>
      </c>
      <c r="J80" s="136">
        <v>0</v>
      </c>
      <c r="K80" s="136">
        <v>0</v>
      </c>
      <c r="L80" s="136">
        <v>0</v>
      </c>
      <c r="M80" s="136">
        <v>0</v>
      </c>
      <c r="N80" s="136">
        <v>0</v>
      </c>
      <c r="O80" s="136">
        <v>0</v>
      </c>
      <c r="P80" s="136">
        <v>0</v>
      </c>
      <c r="Q80" s="136">
        <v>0</v>
      </c>
      <c r="R80" s="136">
        <v>0</v>
      </c>
      <c r="S80" s="136">
        <v>0</v>
      </c>
      <c r="T80" s="136">
        <v>0</v>
      </c>
      <c r="U80" s="136">
        <v>0</v>
      </c>
      <c r="V80" s="136">
        <v>0</v>
      </c>
      <c r="W80" s="136">
        <v>0</v>
      </c>
      <c r="X80" s="136">
        <v>0</v>
      </c>
      <c r="Y80" s="136">
        <v>2.1035987999999999</v>
      </c>
      <c r="Z80" s="136">
        <v>0</v>
      </c>
      <c r="AA80" s="136">
        <v>0</v>
      </c>
      <c r="AB80" s="136">
        <v>0</v>
      </c>
      <c r="AC80" s="136">
        <v>0</v>
      </c>
      <c r="AD80" s="136">
        <v>0</v>
      </c>
      <c r="AE80" s="136">
        <f t="shared" si="13"/>
        <v>0</v>
      </c>
      <c r="AF80" s="136">
        <v>0</v>
      </c>
      <c r="AG80" s="136">
        <v>0</v>
      </c>
      <c r="AH80" s="136">
        <v>0</v>
      </c>
      <c r="AI80" s="136">
        <v>0</v>
      </c>
      <c r="AJ80" s="136">
        <v>0</v>
      </c>
      <c r="AK80" s="136">
        <v>0</v>
      </c>
      <c r="AL80" s="136">
        <v>0</v>
      </c>
      <c r="AM80" s="136">
        <v>0</v>
      </c>
      <c r="AN80" s="136">
        <v>0</v>
      </c>
      <c r="AO80" s="136">
        <v>0</v>
      </c>
      <c r="AP80" s="136">
        <v>0</v>
      </c>
      <c r="AQ80" s="136">
        <v>0</v>
      </c>
      <c r="AR80" s="136">
        <v>0</v>
      </c>
      <c r="AS80" s="136">
        <v>0</v>
      </c>
      <c r="AT80" s="136">
        <v>0</v>
      </c>
      <c r="AU80" s="136">
        <v>0</v>
      </c>
      <c r="AV80" s="136">
        <v>0</v>
      </c>
      <c r="AW80" s="136">
        <v>0</v>
      </c>
      <c r="AX80" s="136">
        <v>0</v>
      </c>
      <c r="AY80" s="136">
        <v>0</v>
      </c>
      <c r="AZ80" s="136">
        <v>0</v>
      </c>
      <c r="BA80" s="136">
        <v>0</v>
      </c>
      <c r="BB80" s="136">
        <v>0</v>
      </c>
      <c r="BC80" s="136">
        <v>0</v>
      </c>
      <c r="BE80" s="56"/>
    </row>
    <row r="81" spans="1:57" ht="25.5" x14ac:dyDescent="0.25">
      <c r="A81" s="77" t="str">
        <f>Ф10!A74</f>
        <v>1.2.2.1.15</v>
      </c>
      <c r="B81" s="85" t="str">
        <f>Ф10!B74</f>
        <v>Реконструкция ВЛ-0,4(0,23)кВ в ВЛИ-0,4кВ КТП-4 ф. "Шахтерская"</v>
      </c>
      <c r="C81" s="146" t="str">
        <f>Ф10!C74</f>
        <v>L_AESK_019</v>
      </c>
      <c r="D81" s="136">
        <f t="shared" si="14"/>
        <v>1.2839328000000001</v>
      </c>
      <c r="E81" s="136">
        <f t="shared" si="15"/>
        <v>1.2839328000000001</v>
      </c>
      <c r="F81" s="136">
        <f t="shared" si="16"/>
        <v>0</v>
      </c>
      <c r="G81" s="136">
        <f t="shared" si="17"/>
        <v>0</v>
      </c>
      <c r="H81" s="136">
        <f t="shared" si="18"/>
        <v>0</v>
      </c>
      <c r="I81" s="136">
        <f t="shared" si="19"/>
        <v>0</v>
      </c>
      <c r="J81" s="136">
        <f>Ф10!D74</f>
        <v>1.2839328000000001</v>
      </c>
      <c r="K81" s="136">
        <v>0</v>
      </c>
      <c r="L81" s="136">
        <v>0</v>
      </c>
      <c r="M81" s="136">
        <v>0</v>
      </c>
      <c r="N81" s="136">
        <v>0</v>
      </c>
      <c r="O81" s="136">
        <v>0</v>
      </c>
      <c r="P81" s="136">
        <v>0</v>
      </c>
      <c r="Q81" s="136">
        <v>0</v>
      </c>
      <c r="R81" s="136">
        <v>0</v>
      </c>
      <c r="S81" s="136">
        <v>0</v>
      </c>
      <c r="T81" s="136">
        <v>0</v>
      </c>
      <c r="U81" s="136">
        <v>0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6">
        <f t="shared" si="13"/>
        <v>1.0699440000000002</v>
      </c>
      <c r="AF81" s="136">
        <v>0</v>
      </c>
      <c r="AG81" s="136">
        <v>0</v>
      </c>
      <c r="AH81" s="136">
        <v>0</v>
      </c>
      <c r="AI81" s="136">
        <v>0</v>
      </c>
      <c r="AJ81" s="136">
        <f>J81/1.2</f>
        <v>1.0699440000000002</v>
      </c>
      <c r="AK81" s="136">
        <v>0</v>
      </c>
      <c r="AL81" s="136">
        <v>0</v>
      </c>
      <c r="AM81" s="136">
        <v>0</v>
      </c>
      <c r="AN81" s="136">
        <v>0</v>
      </c>
      <c r="AO81" s="136">
        <v>0</v>
      </c>
      <c r="AP81" s="136">
        <v>0</v>
      </c>
      <c r="AQ81" s="136">
        <v>0</v>
      </c>
      <c r="AR81" s="136">
        <v>0</v>
      </c>
      <c r="AS81" s="136">
        <v>0</v>
      </c>
      <c r="AT81" s="136">
        <v>0</v>
      </c>
      <c r="AU81" s="136">
        <v>0</v>
      </c>
      <c r="AV81" s="136">
        <v>0</v>
      </c>
      <c r="AW81" s="136">
        <v>0</v>
      </c>
      <c r="AX81" s="136">
        <v>0</v>
      </c>
      <c r="AY81" s="136">
        <v>0</v>
      </c>
      <c r="AZ81" s="136">
        <v>0</v>
      </c>
      <c r="BA81" s="136">
        <v>0</v>
      </c>
      <c r="BB81" s="136">
        <v>0</v>
      </c>
      <c r="BC81" s="136">
        <v>0</v>
      </c>
      <c r="BE81" s="56"/>
    </row>
    <row r="82" spans="1:57" ht="25.5" x14ac:dyDescent="0.25">
      <c r="A82" s="77" t="str">
        <f>Ф10!A75</f>
        <v>1.2.2.1.16</v>
      </c>
      <c r="B82" s="85" t="str">
        <f>Ф10!B75</f>
        <v>Реконструкция ВЛ-0,4(0,23)кВ в ВЛИ-0,4кВ КТП-4 ф. "Придорожная-Таежная"</v>
      </c>
      <c r="C82" s="146" t="str">
        <f>Ф10!C75</f>
        <v>L_AESK_020</v>
      </c>
      <c r="D82" s="136">
        <f t="shared" si="14"/>
        <v>1.8434472</v>
      </c>
      <c r="E82" s="136">
        <f t="shared" si="15"/>
        <v>1.8434472</v>
      </c>
      <c r="F82" s="136">
        <f t="shared" si="16"/>
        <v>0</v>
      </c>
      <c r="G82" s="136">
        <f t="shared" si="17"/>
        <v>0</v>
      </c>
      <c r="H82" s="136">
        <f t="shared" si="18"/>
        <v>0</v>
      </c>
      <c r="I82" s="136">
        <f t="shared" si="19"/>
        <v>0</v>
      </c>
      <c r="J82" s="136">
        <f>Ф10!D75</f>
        <v>1.8434472</v>
      </c>
      <c r="K82" s="136">
        <v>0</v>
      </c>
      <c r="L82" s="136">
        <v>0</v>
      </c>
      <c r="M82" s="136">
        <v>0</v>
      </c>
      <c r="N82" s="136">
        <v>0</v>
      </c>
      <c r="O82" s="136">
        <v>0</v>
      </c>
      <c r="P82" s="136">
        <v>0</v>
      </c>
      <c r="Q82" s="136">
        <v>0</v>
      </c>
      <c r="R82" s="136">
        <v>0</v>
      </c>
      <c r="S82" s="136">
        <v>0</v>
      </c>
      <c r="T82" s="136">
        <v>0</v>
      </c>
      <c r="U82" s="136">
        <v>0</v>
      </c>
      <c r="V82" s="136">
        <v>0</v>
      </c>
      <c r="W82" s="136">
        <v>0</v>
      </c>
      <c r="X82" s="136">
        <v>0</v>
      </c>
      <c r="Y82" s="136">
        <v>0</v>
      </c>
      <c r="Z82" s="136">
        <v>0</v>
      </c>
      <c r="AA82" s="136">
        <v>0</v>
      </c>
      <c r="AB82" s="136">
        <v>0</v>
      </c>
      <c r="AC82" s="136">
        <v>0</v>
      </c>
      <c r="AD82" s="136">
        <v>0</v>
      </c>
      <c r="AE82" s="136">
        <f t="shared" si="13"/>
        <v>1.536206</v>
      </c>
      <c r="AF82" s="136">
        <v>0</v>
      </c>
      <c r="AG82" s="136">
        <v>0</v>
      </c>
      <c r="AH82" s="136">
        <v>0</v>
      </c>
      <c r="AI82" s="136">
        <v>0</v>
      </c>
      <c r="AJ82" s="136">
        <f>J82/1.2</f>
        <v>1.536206</v>
      </c>
      <c r="AK82" s="136">
        <v>0</v>
      </c>
      <c r="AL82" s="136">
        <v>0</v>
      </c>
      <c r="AM82" s="136">
        <v>0</v>
      </c>
      <c r="AN82" s="136">
        <v>0</v>
      </c>
      <c r="AO82" s="136">
        <v>0</v>
      </c>
      <c r="AP82" s="136">
        <v>0</v>
      </c>
      <c r="AQ82" s="136">
        <v>0</v>
      </c>
      <c r="AR82" s="136">
        <v>0</v>
      </c>
      <c r="AS82" s="136">
        <v>0</v>
      </c>
      <c r="AT82" s="136">
        <v>0</v>
      </c>
      <c r="AU82" s="136">
        <v>0</v>
      </c>
      <c r="AV82" s="136">
        <v>0</v>
      </c>
      <c r="AW82" s="136">
        <v>0</v>
      </c>
      <c r="AX82" s="136">
        <v>0</v>
      </c>
      <c r="AY82" s="136">
        <v>0</v>
      </c>
      <c r="AZ82" s="136">
        <v>0</v>
      </c>
      <c r="BA82" s="136">
        <v>0</v>
      </c>
      <c r="BB82" s="136">
        <v>0</v>
      </c>
      <c r="BC82" s="136">
        <v>0</v>
      </c>
      <c r="BE82" s="56"/>
    </row>
    <row r="83" spans="1:57" ht="25.5" x14ac:dyDescent="0.25">
      <c r="A83" s="77" t="str">
        <f>Ф10!A76</f>
        <v>1.2.2.1.17</v>
      </c>
      <c r="B83" s="85" t="str">
        <f>Ф10!B76</f>
        <v>Реконструкция ВЛ-0,4(0,23)кВ в ВЛИ-0,4кВ КТП-4 ф. "Геологическая от 15,16"</v>
      </c>
      <c r="C83" s="146" t="str">
        <f>Ф10!C76</f>
        <v>L_AESK_021</v>
      </c>
      <c r="D83" s="136">
        <f t="shared" si="14"/>
        <v>1.6694004</v>
      </c>
      <c r="E83" s="136">
        <f t="shared" si="15"/>
        <v>1.6694004</v>
      </c>
      <c r="F83" s="136">
        <f t="shared" si="16"/>
        <v>0</v>
      </c>
      <c r="G83" s="136">
        <f t="shared" si="17"/>
        <v>0</v>
      </c>
      <c r="H83" s="136">
        <f t="shared" si="18"/>
        <v>0</v>
      </c>
      <c r="I83" s="136">
        <f t="shared" si="19"/>
        <v>0</v>
      </c>
      <c r="J83" s="136">
        <f>Ф10!D76</f>
        <v>1.6694004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6">
        <v>0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f t="shared" si="13"/>
        <v>1.391167</v>
      </c>
      <c r="AF83" s="136">
        <v>0</v>
      </c>
      <c r="AG83" s="136">
        <v>0</v>
      </c>
      <c r="AH83" s="136">
        <v>0</v>
      </c>
      <c r="AI83" s="136">
        <v>0</v>
      </c>
      <c r="AJ83" s="136">
        <f>J83/1.2</f>
        <v>1.391167</v>
      </c>
      <c r="AK83" s="136">
        <v>0</v>
      </c>
      <c r="AL83" s="136">
        <v>0</v>
      </c>
      <c r="AM83" s="136">
        <v>0</v>
      </c>
      <c r="AN83" s="136">
        <v>0</v>
      </c>
      <c r="AO83" s="136">
        <v>0</v>
      </c>
      <c r="AP83" s="136">
        <v>0</v>
      </c>
      <c r="AQ83" s="136">
        <v>0</v>
      </c>
      <c r="AR83" s="136">
        <v>0</v>
      </c>
      <c r="AS83" s="136">
        <v>0</v>
      </c>
      <c r="AT83" s="136">
        <v>0</v>
      </c>
      <c r="AU83" s="136">
        <v>0</v>
      </c>
      <c r="AV83" s="136">
        <v>0</v>
      </c>
      <c r="AW83" s="136">
        <v>0</v>
      </c>
      <c r="AX83" s="136">
        <v>0</v>
      </c>
      <c r="AY83" s="136">
        <v>0</v>
      </c>
      <c r="AZ83" s="136">
        <v>0</v>
      </c>
      <c r="BA83" s="136">
        <v>0</v>
      </c>
      <c r="BB83" s="136">
        <v>0</v>
      </c>
      <c r="BC83" s="136">
        <v>0</v>
      </c>
      <c r="BE83" s="56"/>
    </row>
    <row r="84" spans="1:57" ht="25.5" x14ac:dyDescent="0.25">
      <c r="A84" s="77" t="str">
        <f>Ф10!A77</f>
        <v>1.2.2.1.18</v>
      </c>
      <c r="B84" s="85" t="str">
        <f>Ф10!B77</f>
        <v>Реконструкция ВЛ-0,4(0,23)кВ в ВЛИ-0,4кВ КТП-4 ф. "Геологическая от 2,3"</v>
      </c>
      <c r="C84" s="146" t="str">
        <f>Ф10!C77</f>
        <v>L_AESK_022</v>
      </c>
      <c r="D84" s="136">
        <f t="shared" si="14"/>
        <v>1.1979299999999999</v>
      </c>
      <c r="E84" s="136">
        <f t="shared" si="15"/>
        <v>1.1979299999999999</v>
      </c>
      <c r="F84" s="136">
        <f t="shared" si="16"/>
        <v>0</v>
      </c>
      <c r="G84" s="136">
        <f t="shared" si="17"/>
        <v>0</v>
      </c>
      <c r="H84" s="136">
        <f t="shared" si="18"/>
        <v>0</v>
      </c>
      <c r="I84" s="136">
        <f t="shared" si="19"/>
        <v>0</v>
      </c>
      <c r="J84" s="136">
        <f>Ф10!D77</f>
        <v>1.1979299999999999</v>
      </c>
      <c r="K84" s="136">
        <v>0</v>
      </c>
      <c r="L84" s="136">
        <v>0</v>
      </c>
      <c r="M84" s="136">
        <v>0</v>
      </c>
      <c r="N84" s="136">
        <v>0</v>
      </c>
      <c r="O84" s="136">
        <v>0</v>
      </c>
      <c r="P84" s="136">
        <v>0</v>
      </c>
      <c r="Q84" s="136">
        <v>0</v>
      </c>
      <c r="R84" s="136">
        <v>0</v>
      </c>
      <c r="S84" s="136">
        <v>0</v>
      </c>
      <c r="T84" s="136">
        <v>0</v>
      </c>
      <c r="U84" s="136">
        <v>0</v>
      </c>
      <c r="V84" s="136">
        <v>0</v>
      </c>
      <c r="W84" s="136">
        <v>0</v>
      </c>
      <c r="X84" s="136">
        <v>0</v>
      </c>
      <c r="Y84" s="136">
        <v>0</v>
      </c>
      <c r="Z84" s="136">
        <v>0</v>
      </c>
      <c r="AA84" s="136">
        <v>0</v>
      </c>
      <c r="AB84" s="136">
        <v>0</v>
      </c>
      <c r="AC84" s="136">
        <v>0</v>
      </c>
      <c r="AD84" s="136">
        <v>0</v>
      </c>
      <c r="AE84" s="136">
        <f t="shared" si="13"/>
        <v>0.99827500000000002</v>
      </c>
      <c r="AF84" s="136">
        <v>0</v>
      </c>
      <c r="AG84" s="136">
        <v>0</v>
      </c>
      <c r="AH84" s="136">
        <v>0</v>
      </c>
      <c r="AI84" s="136">
        <v>0</v>
      </c>
      <c r="AJ84" s="136">
        <f>J84/1.2</f>
        <v>0.99827500000000002</v>
      </c>
      <c r="AK84" s="136">
        <v>0</v>
      </c>
      <c r="AL84" s="136">
        <v>0</v>
      </c>
      <c r="AM84" s="136">
        <v>0</v>
      </c>
      <c r="AN84" s="136">
        <v>0</v>
      </c>
      <c r="AO84" s="136">
        <v>0</v>
      </c>
      <c r="AP84" s="136">
        <v>0</v>
      </c>
      <c r="AQ84" s="136">
        <v>0</v>
      </c>
      <c r="AR84" s="136">
        <v>0</v>
      </c>
      <c r="AS84" s="136">
        <v>0</v>
      </c>
      <c r="AT84" s="136">
        <v>0</v>
      </c>
      <c r="AU84" s="136">
        <v>0</v>
      </c>
      <c r="AV84" s="136">
        <v>0</v>
      </c>
      <c r="AW84" s="136">
        <v>0</v>
      </c>
      <c r="AX84" s="136">
        <v>0</v>
      </c>
      <c r="AY84" s="136">
        <v>0</v>
      </c>
      <c r="AZ84" s="136">
        <v>0</v>
      </c>
      <c r="BA84" s="136">
        <v>0</v>
      </c>
      <c r="BB84" s="136">
        <v>0</v>
      </c>
      <c r="BC84" s="136">
        <v>0</v>
      </c>
      <c r="BE84" s="56"/>
    </row>
    <row r="85" spans="1:57" ht="38.25" x14ac:dyDescent="0.25">
      <c r="A85" s="73" t="s">
        <v>892</v>
      </c>
      <c r="B85" s="81" t="s">
        <v>893</v>
      </c>
      <c r="C85" s="90" t="s">
        <v>876</v>
      </c>
      <c r="D85" s="140">
        <v>0</v>
      </c>
      <c r="E85" s="140">
        <v>0</v>
      </c>
      <c r="F85" s="140">
        <v>0</v>
      </c>
      <c r="G85" s="140">
        <v>0</v>
      </c>
      <c r="H85" s="140">
        <v>0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140">
        <v>0</v>
      </c>
      <c r="X85" s="140">
        <v>0</v>
      </c>
      <c r="Y85" s="140">
        <v>0</v>
      </c>
      <c r="Z85" s="140">
        <v>0</v>
      </c>
      <c r="AA85" s="140">
        <v>0</v>
      </c>
      <c r="AB85" s="140">
        <v>0</v>
      </c>
      <c r="AC85" s="140">
        <v>0</v>
      </c>
      <c r="AD85" s="140">
        <v>0</v>
      </c>
      <c r="AE85" s="140">
        <v>0</v>
      </c>
      <c r="AF85" s="140">
        <v>0</v>
      </c>
      <c r="AG85" s="140">
        <v>0</v>
      </c>
      <c r="AH85" s="140">
        <v>0</v>
      </c>
      <c r="AI85" s="140">
        <v>0</v>
      </c>
      <c r="AJ85" s="140">
        <v>0</v>
      </c>
      <c r="AK85" s="140">
        <v>0</v>
      </c>
      <c r="AL85" s="140">
        <v>0</v>
      </c>
      <c r="AM85" s="140">
        <v>0</v>
      </c>
      <c r="AN85" s="140">
        <v>0</v>
      </c>
      <c r="AO85" s="140">
        <v>0</v>
      </c>
      <c r="AP85" s="140">
        <v>0</v>
      </c>
      <c r="AQ85" s="140">
        <v>0</v>
      </c>
      <c r="AR85" s="140">
        <v>0</v>
      </c>
      <c r="AS85" s="140">
        <v>0</v>
      </c>
      <c r="AT85" s="140">
        <v>0</v>
      </c>
      <c r="AU85" s="140">
        <v>0</v>
      </c>
      <c r="AV85" s="140">
        <v>0</v>
      </c>
      <c r="AW85" s="140">
        <v>0</v>
      </c>
      <c r="AX85" s="140">
        <v>0</v>
      </c>
      <c r="AY85" s="140">
        <v>0</v>
      </c>
      <c r="AZ85" s="140">
        <v>0</v>
      </c>
      <c r="BA85" s="140">
        <v>0</v>
      </c>
      <c r="BB85" s="140">
        <v>0</v>
      </c>
      <c r="BC85" s="140">
        <v>0</v>
      </c>
      <c r="BE85" s="56"/>
    </row>
    <row r="86" spans="1:57" ht="38.25" x14ac:dyDescent="0.25">
      <c r="A86" s="75" t="s">
        <v>489</v>
      </c>
      <c r="B86" s="83" t="s">
        <v>894</v>
      </c>
      <c r="C86" s="96" t="s">
        <v>876</v>
      </c>
      <c r="D86" s="140">
        <v>0</v>
      </c>
      <c r="E86" s="140">
        <v>0</v>
      </c>
      <c r="F86" s="140">
        <v>0</v>
      </c>
      <c r="G86" s="140">
        <v>0</v>
      </c>
      <c r="H86" s="140">
        <v>0</v>
      </c>
      <c r="I86" s="140">
        <v>0</v>
      </c>
      <c r="J86" s="140">
        <v>0</v>
      </c>
      <c r="K86" s="140">
        <v>0</v>
      </c>
      <c r="L86" s="140">
        <v>0</v>
      </c>
      <c r="M86" s="140">
        <v>0</v>
      </c>
      <c r="N86" s="140">
        <v>0</v>
      </c>
      <c r="O86" s="140">
        <v>0</v>
      </c>
      <c r="P86" s="140">
        <v>0</v>
      </c>
      <c r="Q86" s="140">
        <v>0</v>
      </c>
      <c r="R86" s="140">
        <v>0</v>
      </c>
      <c r="S86" s="140">
        <v>0</v>
      </c>
      <c r="T86" s="140">
        <v>0</v>
      </c>
      <c r="U86" s="140">
        <v>0</v>
      </c>
      <c r="V86" s="140">
        <v>0</v>
      </c>
      <c r="W86" s="140">
        <v>0</v>
      </c>
      <c r="X86" s="140">
        <v>0</v>
      </c>
      <c r="Y86" s="140">
        <v>0</v>
      </c>
      <c r="Z86" s="140">
        <v>0</v>
      </c>
      <c r="AA86" s="140">
        <v>0</v>
      </c>
      <c r="AB86" s="140">
        <v>0</v>
      </c>
      <c r="AC86" s="140">
        <v>0</v>
      </c>
      <c r="AD86" s="140">
        <v>0</v>
      </c>
      <c r="AE86" s="140">
        <v>0</v>
      </c>
      <c r="AF86" s="140">
        <v>0</v>
      </c>
      <c r="AG86" s="140">
        <v>0</v>
      </c>
      <c r="AH86" s="140">
        <v>0</v>
      </c>
      <c r="AI86" s="140">
        <v>0</v>
      </c>
      <c r="AJ86" s="140">
        <v>0</v>
      </c>
      <c r="AK86" s="140">
        <v>0</v>
      </c>
      <c r="AL86" s="140">
        <v>0</v>
      </c>
      <c r="AM86" s="140">
        <v>0</v>
      </c>
      <c r="AN86" s="140">
        <v>0</v>
      </c>
      <c r="AO86" s="140">
        <v>0</v>
      </c>
      <c r="AP86" s="140">
        <v>0</v>
      </c>
      <c r="AQ86" s="140">
        <v>0</v>
      </c>
      <c r="AR86" s="140">
        <v>0</v>
      </c>
      <c r="AS86" s="140">
        <v>0</v>
      </c>
      <c r="AT86" s="140">
        <v>0</v>
      </c>
      <c r="AU86" s="140">
        <v>0</v>
      </c>
      <c r="AV86" s="140">
        <v>0</v>
      </c>
      <c r="AW86" s="140">
        <v>0</v>
      </c>
      <c r="AX86" s="140">
        <v>0</v>
      </c>
      <c r="AY86" s="140">
        <v>0</v>
      </c>
      <c r="AZ86" s="140">
        <v>0</v>
      </c>
      <c r="BA86" s="140">
        <v>0</v>
      </c>
      <c r="BB86" s="140">
        <v>0</v>
      </c>
      <c r="BC86" s="140">
        <v>0</v>
      </c>
      <c r="BE86" s="56"/>
    </row>
    <row r="87" spans="1:57" ht="25.5" x14ac:dyDescent="0.25">
      <c r="A87" s="76" t="s">
        <v>491</v>
      </c>
      <c r="B87" s="84" t="s">
        <v>895</v>
      </c>
      <c r="C87" s="98" t="s">
        <v>876</v>
      </c>
      <c r="D87" s="137">
        <f>Ф10!D80</f>
        <v>0</v>
      </c>
      <c r="E87" s="137">
        <f t="shared" ref="E87:AC87" si="21">SUM(E88:E89)</f>
        <v>0</v>
      </c>
      <c r="F87" s="137">
        <f t="shared" si="21"/>
        <v>0</v>
      </c>
      <c r="G87" s="137">
        <f t="shared" si="21"/>
        <v>0</v>
      </c>
      <c r="H87" s="137">
        <f t="shared" si="21"/>
        <v>0</v>
      </c>
      <c r="I87" s="137">
        <f t="shared" si="21"/>
        <v>0</v>
      </c>
      <c r="J87" s="137">
        <f t="shared" si="21"/>
        <v>0</v>
      </c>
      <c r="K87" s="137">
        <f t="shared" si="21"/>
        <v>0</v>
      </c>
      <c r="L87" s="137">
        <f t="shared" si="21"/>
        <v>0</v>
      </c>
      <c r="M87" s="137">
        <f t="shared" si="21"/>
        <v>0</v>
      </c>
      <c r="N87" s="137">
        <f t="shared" si="21"/>
        <v>0</v>
      </c>
      <c r="O87" s="137">
        <f t="shared" si="21"/>
        <v>0</v>
      </c>
      <c r="P87" s="137">
        <f t="shared" si="21"/>
        <v>0</v>
      </c>
      <c r="Q87" s="137">
        <f t="shared" si="21"/>
        <v>0</v>
      </c>
      <c r="R87" s="137">
        <f t="shared" si="21"/>
        <v>0</v>
      </c>
      <c r="S87" s="137">
        <f t="shared" si="21"/>
        <v>0</v>
      </c>
      <c r="T87" s="137">
        <f t="shared" si="21"/>
        <v>0</v>
      </c>
      <c r="U87" s="137">
        <f t="shared" si="21"/>
        <v>0</v>
      </c>
      <c r="V87" s="137">
        <f t="shared" si="21"/>
        <v>0</v>
      </c>
      <c r="W87" s="137">
        <f t="shared" si="21"/>
        <v>0</v>
      </c>
      <c r="X87" s="137">
        <f t="shared" si="21"/>
        <v>0</v>
      </c>
      <c r="Y87" s="137">
        <f t="shared" si="21"/>
        <v>0</v>
      </c>
      <c r="Z87" s="137">
        <f t="shared" si="21"/>
        <v>0</v>
      </c>
      <c r="AA87" s="137">
        <f t="shared" si="21"/>
        <v>0</v>
      </c>
      <c r="AB87" s="137">
        <f t="shared" si="21"/>
        <v>0</v>
      </c>
      <c r="AC87" s="137">
        <f t="shared" si="21"/>
        <v>0</v>
      </c>
      <c r="AD87" s="137">
        <f>SUM(AD88:AD89)</f>
        <v>0</v>
      </c>
      <c r="AE87" s="137">
        <f>SUM(AE88:AE89)</f>
        <v>0</v>
      </c>
      <c r="AF87" s="137">
        <f t="shared" ref="AF87:BC87" si="22">SUM(AF88:AF89)</f>
        <v>0</v>
      </c>
      <c r="AG87" s="137">
        <f t="shared" si="22"/>
        <v>0</v>
      </c>
      <c r="AH87" s="137">
        <f t="shared" si="22"/>
        <v>0</v>
      </c>
      <c r="AI87" s="137">
        <f t="shared" si="22"/>
        <v>0</v>
      </c>
      <c r="AJ87" s="137">
        <f t="shared" si="22"/>
        <v>0</v>
      </c>
      <c r="AK87" s="137">
        <f t="shared" si="22"/>
        <v>0</v>
      </c>
      <c r="AL87" s="137">
        <f t="shared" si="22"/>
        <v>0</v>
      </c>
      <c r="AM87" s="137">
        <f t="shared" si="22"/>
        <v>0</v>
      </c>
      <c r="AN87" s="137">
        <f t="shared" si="22"/>
        <v>0</v>
      </c>
      <c r="AO87" s="137">
        <f t="shared" si="22"/>
        <v>0</v>
      </c>
      <c r="AP87" s="137">
        <f t="shared" si="22"/>
        <v>0</v>
      </c>
      <c r="AQ87" s="137">
        <f t="shared" si="22"/>
        <v>0</v>
      </c>
      <c r="AR87" s="137">
        <f t="shared" si="22"/>
        <v>0</v>
      </c>
      <c r="AS87" s="137">
        <f t="shared" si="22"/>
        <v>0</v>
      </c>
      <c r="AT87" s="137">
        <f t="shared" si="22"/>
        <v>0</v>
      </c>
      <c r="AU87" s="137">
        <f t="shared" si="22"/>
        <v>0</v>
      </c>
      <c r="AV87" s="137">
        <f t="shared" si="22"/>
        <v>0</v>
      </c>
      <c r="AW87" s="137">
        <f t="shared" si="22"/>
        <v>0</v>
      </c>
      <c r="AX87" s="137">
        <f t="shared" si="22"/>
        <v>0</v>
      </c>
      <c r="AY87" s="137">
        <f t="shared" si="22"/>
        <v>0</v>
      </c>
      <c r="AZ87" s="137">
        <f t="shared" si="22"/>
        <v>0</v>
      </c>
      <c r="BA87" s="137">
        <f t="shared" si="22"/>
        <v>0</v>
      </c>
      <c r="BB87" s="137">
        <f t="shared" si="22"/>
        <v>0</v>
      </c>
      <c r="BC87" s="137">
        <f t="shared" si="22"/>
        <v>0</v>
      </c>
      <c r="BE87" s="56"/>
    </row>
    <row r="88" spans="1:57" hidden="1" x14ac:dyDescent="0.25">
      <c r="A88" s="77"/>
      <c r="B88" s="85"/>
      <c r="C88" s="91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E88" s="56"/>
    </row>
    <row r="89" spans="1:57" hidden="1" x14ac:dyDescent="0.25">
      <c r="A89" s="77"/>
      <c r="B89" s="85"/>
      <c r="C89" s="91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E89" s="56"/>
    </row>
    <row r="90" spans="1:57" ht="25.5" hidden="1" x14ac:dyDescent="0.25">
      <c r="A90" s="73" t="str">
        <f>Ф12!A90</f>
        <v>1.2.3.2</v>
      </c>
      <c r="B90" s="153" t="str">
        <f>Ф12!B90</f>
        <v>«Установка приборов учета, класс напряжения 6 (10) кВ, всего, в том числе:»</v>
      </c>
      <c r="C90" s="81">
        <f>Ф12!C90</f>
        <v>0</v>
      </c>
      <c r="D90" s="152" t="s">
        <v>876</v>
      </c>
      <c r="E90" s="136">
        <v>0</v>
      </c>
      <c r="F90" s="136">
        <v>0</v>
      </c>
      <c r="G90" s="136">
        <v>0</v>
      </c>
      <c r="H90" s="136">
        <v>0</v>
      </c>
      <c r="I90" s="152" t="s">
        <v>876</v>
      </c>
      <c r="J90" s="152" t="s">
        <v>876</v>
      </c>
      <c r="K90" s="152" t="s">
        <v>876</v>
      </c>
      <c r="L90" s="152" t="s">
        <v>876</v>
      </c>
      <c r="M90" s="152" t="s">
        <v>876</v>
      </c>
      <c r="N90" s="152" t="s">
        <v>876</v>
      </c>
      <c r="O90" s="152" t="s">
        <v>876</v>
      </c>
      <c r="P90" s="152" t="s">
        <v>876</v>
      </c>
      <c r="Q90" s="152" t="s">
        <v>876</v>
      </c>
      <c r="R90" s="152" t="s">
        <v>876</v>
      </c>
      <c r="S90" s="152" t="s">
        <v>876</v>
      </c>
      <c r="T90" s="152" t="s">
        <v>876</v>
      </c>
      <c r="U90" s="152" t="s">
        <v>876</v>
      </c>
      <c r="V90" s="152" t="s">
        <v>876</v>
      </c>
      <c r="W90" s="152" t="s">
        <v>876</v>
      </c>
      <c r="X90" s="152" t="s">
        <v>876</v>
      </c>
      <c r="Y90" s="152" t="s">
        <v>876</v>
      </c>
      <c r="Z90" s="152" t="s">
        <v>876</v>
      </c>
      <c r="AA90" s="152" t="s">
        <v>876</v>
      </c>
      <c r="AB90" s="152" t="s">
        <v>876</v>
      </c>
      <c r="AC90" s="152" t="s">
        <v>876</v>
      </c>
      <c r="AD90" s="152">
        <f>Ф12!G90</f>
        <v>0</v>
      </c>
      <c r="AE90" s="136">
        <v>0</v>
      </c>
      <c r="AF90" s="136">
        <v>0</v>
      </c>
      <c r="AG90" s="136">
        <v>0</v>
      </c>
      <c r="AH90" s="136">
        <v>0</v>
      </c>
      <c r="AI90" s="152" t="s">
        <v>876</v>
      </c>
      <c r="AJ90" s="152" t="s">
        <v>876</v>
      </c>
      <c r="AK90" s="152" t="s">
        <v>876</v>
      </c>
      <c r="AL90" s="152" t="s">
        <v>876</v>
      </c>
      <c r="AM90" s="152" t="s">
        <v>876</v>
      </c>
      <c r="AN90" s="152" t="s">
        <v>876</v>
      </c>
      <c r="AO90" s="152" t="s">
        <v>876</v>
      </c>
      <c r="AP90" s="152" t="s">
        <v>876</v>
      </c>
      <c r="AQ90" s="152" t="s">
        <v>876</v>
      </c>
      <c r="AR90" s="152" t="s">
        <v>876</v>
      </c>
      <c r="AS90" s="152" t="s">
        <v>876</v>
      </c>
      <c r="AT90" s="152" t="s">
        <v>876</v>
      </c>
      <c r="AU90" s="152" t="s">
        <v>876</v>
      </c>
      <c r="AV90" s="152" t="s">
        <v>876</v>
      </c>
      <c r="AW90" s="152" t="s">
        <v>876</v>
      </c>
      <c r="AX90" s="152" t="s">
        <v>876</v>
      </c>
      <c r="AY90" s="152" t="s">
        <v>876</v>
      </c>
      <c r="AZ90" s="152" t="s">
        <v>876</v>
      </c>
      <c r="BA90" s="152" t="s">
        <v>876</v>
      </c>
      <c r="BB90" s="152" t="s">
        <v>876</v>
      </c>
      <c r="BC90" s="152" t="s">
        <v>876</v>
      </c>
      <c r="BE90" s="56"/>
    </row>
    <row r="91" spans="1:57" ht="25.5" hidden="1" x14ac:dyDescent="0.25">
      <c r="A91" s="73" t="str">
        <f>Ф12!A91</f>
        <v>1.2.3.3</v>
      </c>
      <c r="B91" s="153" t="str">
        <f>Ф12!B91</f>
        <v>«Установка приборов учета, класс напряжения 35 кВ, всего, в том числе:»</v>
      </c>
      <c r="C91" s="81">
        <f>Ф12!C91</f>
        <v>0</v>
      </c>
      <c r="D91" s="152" t="s">
        <v>876</v>
      </c>
      <c r="E91" s="136">
        <v>0</v>
      </c>
      <c r="F91" s="136">
        <v>0</v>
      </c>
      <c r="G91" s="136">
        <v>0</v>
      </c>
      <c r="H91" s="136">
        <v>0</v>
      </c>
      <c r="I91" s="152" t="s">
        <v>876</v>
      </c>
      <c r="J91" s="152" t="s">
        <v>876</v>
      </c>
      <c r="K91" s="152" t="s">
        <v>876</v>
      </c>
      <c r="L91" s="152" t="s">
        <v>876</v>
      </c>
      <c r="M91" s="152" t="s">
        <v>876</v>
      </c>
      <c r="N91" s="152" t="s">
        <v>876</v>
      </c>
      <c r="O91" s="152" t="s">
        <v>876</v>
      </c>
      <c r="P91" s="152" t="s">
        <v>876</v>
      </c>
      <c r="Q91" s="152" t="s">
        <v>876</v>
      </c>
      <c r="R91" s="152" t="s">
        <v>876</v>
      </c>
      <c r="S91" s="152" t="s">
        <v>876</v>
      </c>
      <c r="T91" s="152" t="s">
        <v>876</v>
      </c>
      <c r="U91" s="152" t="s">
        <v>876</v>
      </c>
      <c r="V91" s="152" t="s">
        <v>876</v>
      </c>
      <c r="W91" s="152" t="s">
        <v>876</v>
      </c>
      <c r="X91" s="152" t="s">
        <v>876</v>
      </c>
      <c r="Y91" s="152" t="s">
        <v>876</v>
      </c>
      <c r="Z91" s="152" t="s">
        <v>876</v>
      </c>
      <c r="AA91" s="152" t="s">
        <v>876</v>
      </c>
      <c r="AB91" s="152" t="s">
        <v>876</v>
      </c>
      <c r="AC91" s="152" t="s">
        <v>876</v>
      </c>
      <c r="AD91" s="152">
        <f>Ф12!G91</f>
        <v>0</v>
      </c>
      <c r="AE91" s="136">
        <v>0</v>
      </c>
      <c r="AF91" s="136">
        <v>0</v>
      </c>
      <c r="AG91" s="136">
        <v>0</v>
      </c>
      <c r="AH91" s="136">
        <v>0</v>
      </c>
      <c r="AI91" s="152" t="s">
        <v>876</v>
      </c>
      <c r="AJ91" s="152" t="s">
        <v>876</v>
      </c>
      <c r="AK91" s="152" t="s">
        <v>876</v>
      </c>
      <c r="AL91" s="152" t="s">
        <v>876</v>
      </c>
      <c r="AM91" s="152" t="s">
        <v>876</v>
      </c>
      <c r="AN91" s="152" t="s">
        <v>876</v>
      </c>
      <c r="AO91" s="152" t="s">
        <v>876</v>
      </c>
      <c r="AP91" s="152" t="s">
        <v>876</v>
      </c>
      <c r="AQ91" s="152" t="s">
        <v>876</v>
      </c>
      <c r="AR91" s="152" t="s">
        <v>876</v>
      </c>
      <c r="AS91" s="152" t="s">
        <v>876</v>
      </c>
      <c r="AT91" s="152" t="s">
        <v>876</v>
      </c>
      <c r="AU91" s="152" t="s">
        <v>876</v>
      </c>
      <c r="AV91" s="152" t="s">
        <v>876</v>
      </c>
      <c r="AW91" s="152" t="s">
        <v>876</v>
      </c>
      <c r="AX91" s="152" t="s">
        <v>876</v>
      </c>
      <c r="AY91" s="152" t="s">
        <v>876</v>
      </c>
      <c r="AZ91" s="152" t="s">
        <v>876</v>
      </c>
      <c r="BA91" s="152" t="s">
        <v>876</v>
      </c>
      <c r="BB91" s="152" t="s">
        <v>876</v>
      </c>
      <c r="BC91" s="152" t="s">
        <v>876</v>
      </c>
      <c r="BE91" s="56"/>
    </row>
    <row r="92" spans="1:57" ht="38.25" hidden="1" x14ac:dyDescent="0.25">
      <c r="A92" s="73" t="str">
        <f>Ф12!A92</f>
        <v>1.2.3.4</v>
      </c>
      <c r="B92" s="153" t="str">
        <f>Ф12!B92</f>
        <v>«Установка приборов учета, класс напряжения 110 кВ и выше, всего, в том числе:»</v>
      </c>
      <c r="C92" s="81">
        <f>Ф12!C92</f>
        <v>0</v>
      </c>
      <c r="D92" s="140" t="s">
        <v>876</v>
      </c>
      <c r="E92" s="136">
        <v>0</v>
      </c>
      <c r="F92" s="136">
        <v>0</v>
      </c>
      <c r="G92" s="136">
        <v>0</v>
      </c>
      <c r="H92" s="136">
        <v>0</v>
      </c>
      <c r="I92" s="140" t="s">
        <v>876</v>
      </c>
      <c r="J92" s="140" t="s">
        <v>876</v>
      </c>
      <c r="K92" s="140" t="s">
        <v>876</v>
      </c>
      <c r="L92" s="140" t="s">
        <v>876</v>
      </c>
      <c r="M92" s="140" t="s">
        <v>876</v>
      </c>
      <c r="N92" s="140" t="s">
        <v>876</v>
      </c>
      <c r="O92" s="140" t="s">
        <v>876</v>
      </c>
      <c r="P92" s="140" t="s">
        <v>876</v>
      </c>
      <c r="Q92" s="140" t="s">
        <v>876</v>
      </c>
      <c r="R92" s="140" t="s">
        <v>876</v>
      </c>
      <c r="S92" s="140" t="s">
        <v>876</v>
      </c>
      <c r="T92" s="140" t="s">
        <v>876</v>
      </c>
      <c r="U92" s="140" t="s">
        <v>876</v>
      </c>
      <c r="V92" s="140" t="s">
        <v>876</v>
      </c>
      <c r="W92" s="140" t="s">
        <v>876</v>
      </c>
      <c r="X92" s="140" t="s">
        <v>876</v>
      </c>
      <c r="Y92" s="140" t="s">
        <v>876</v>
      </c>
      <c r="Z92" s="140" t="s">
        <v>876</v>
      </c>
      <c r="AA92" s="140" t="s">
        <v>876</v>
      </c>
      <c r="AB92" s="140" t="s">
        <v>876</v>
      </c>
      <c r="AC92" s="140" t="s">
        <v>876</v>
      </c>
      <c r="AD92" s="140">
        <f>Ф12!G92</f>
        <v>0</v>
      </c>
      <c r="AE92" s="136">
        <v>0</v>
      </c>
      <c r="AF92" s="136">
        <v>0</v>
      </c>
      <c r="AG92" s="136">
        <v>0</v>
      </c>
      <c r="AH92" s="136">
        <v>0</v>
      </c>
      <c r="AI92" s="140" t="s">
        <v>876</v>
      </c>
      <c r="AJ92" s="140" t="s">
        <v>876</v>
      </c>
      <c r="AK92" s="140" t="s">
        <v>876</v>
      </c>
      <c r="AL92" s="140" t="s">
        <v>876</v>
      </c>
      <c r="AM92" s="140" t="s">
        <v>876</v>
      </c>
      <c r="AN92" s="140" t="s">
        <v>876</v>
      </c>
      <c r="AO92" s="140" t="s">
        <v>876</v>
      </c>
      <c r="AP92" s="140" t="s">
        <v>876</v>
      </c>
      <c r="AQ92" s="140" t="s">
        <v>876</v>
      </c>
      <c r="AR92" s="140" t="s">
        <v>876</v>
      </c>
      <c r="AS92" s="140" t="s">
        <v>876</v>
      </c>
      <c r="AT92" s="140" t="s">
        <v>876</v>
      </c>
      <c r="AU92" s="140" t="s">
        <v>876</v>
      </c>
      <c r="AV92" s="140" t="s">
        <v>876</v>
      </c>
      <c r="AW92" s="140" t="s">
        <v>876</v>
      </c>
      <c r="AX92" s="140" t="s">
        <v>876</v>
      </c>
      <c r="AY92" s="140" t="s">
        <v>876</v>
      </c>
      <c r="AZ92" s="140" t="s">
        <v>876</v>
      </c>
      <c r="BA92" s="140" t="s">
        <v>876</v>
      </c>
      <c r="BB92" s="140" t="s">
        <v>876</v>
      </c>
      <c r="BC92" s="140" t="s">
        <v>876</v>
      </c>
      <c r="BE92" s="56"/>
    </row>
    <row r="93" spans="1:57" ht="25.5" hidden="1" x14ac:dyDescent="0.25">
      <c r="A93" s="73" t="s">
        <v>494</v>
      </c>
      <c r="B93" s="81" t="s">
        <v>896</v>
      </c>
      <c r="C93" s="90">
        <v>0</v>
      </c>
      <c r="D93" s="152" t="s">
        <v>876</v>
      </c>
      <c r="E93" s="136">
        <v>0</v>
      </c>
      <c r="F93" s="136">
        <v>0</v>
      </c>
      <c r="G93" s="136">
        <v>0</v>
      </c>
      <c r="H93" s="136">
        <v>0</v>
      </c>
      <c r="I93" s="152" t="s">
        <v>876</v>
      </c>
      <c r="J93" s="152" t="s">
        <v>876</v>
      </c>
      <c r="K93" s="152" t="s">
        <v>876</v>
      </c>
      <c r="L93" s="152" t="s">
        <v>876</v>
      </c>
      <c r="M93" s="152" t="s">
        <v>876</v>
      </c>
      <c r="N93" s="152" t="s">
        <v>876</v>
      </c>
      <c r="O93" s="152" t="s">
        <v>876</v>
      </c>
      <c r="P93" s="152" t="s">
        <v>876</v>
      </c>
      <c r="Q93" s="152" t="s">
        <v>876</v>
      </c>
      <c r="R93" s="152" t="s">
        <v>876</v>
      </c>
      <c r="S93" s="152" t="s">
        <v>876</v>
      </c>
      <c r="T93" s="152" t="s">
        <v>876</v>
      </c>
      <c r="U93" s="152" t="s">
        <v>876</v>
      </c>
      <c r="V93" s="152" t="s">
        <v>876</v>
      </c>
      <c r="W93" s="152" t="s">
        <v>876</v>
      </c>
      <c r="X93" s="152" t="s">
        <v>876</v>
      </c>
      <c r="Y93" s="152" t="s">
        <v>876</v>
      </c>
      <c r="Z93" s="152" t="s">
        <v>876</v>
      </c>
      <c r="AA93" s="152" t="s">
        <v>876</v>
      </c>
      <c r="AB93" s="152" t="s">
        <v>876</v>
      </c>
      <c r="AC93" s="152" t="s">
        <v>876</v>
      </c>
      <c r="AD93" s="152">
        <f>Ф12!G93</f>
        <v>0</v>
      </c>
      <c r="AE93" s="136">
        <v>0</v>
      </c>
      <c r="AF93" s="136">
        <v>0</v>
      </c>
      <c r="AG93" s="136">
        <v>0</v>
      </c>
      <c r="AH93" s="136">
        <v>0</v>
      </c>
      <c r="AI93" s="152" t="s">
        <v>876</v>
      </c>
      <c r="AJ93" s="152" t="s">
        <v>876</v>
      </c>
      <c r="AK93" s="152" t="s">
        <v>876</v>
      </c>
      <c r="AL93" s="152" t="s">
        <v>876</v>
      </c>
      <c r="AM93" s="152" t="s">
        <v>876</v>
      </c>
      <c r="AN93" s="152" t="s">
        <v>876</v>
      </c>
      <c r="AO93" s="152" t="s">
        <v>876</v>
      </c>
      <c r="AP93" s="152" t="s">
        <v>876</v>
      </c>
      <c r="AQ93" s="152" t="s">
        <v>876</v>
      </c>
      <c r="AR93" s="152" t="s">
        <v>876</v>
      </c>
      <c r="AS93" s="152" t="s">
        <v>876</v>
      </c>
      <c r="AT93" s="152" t="s">
        <v>876</v>
      </c>
      <c r="AU93" s="152" t="s">
        <v>876</v>
      </c>
      <c r="AV93" s="152" t="s">
        <v>876</v>
      </c>
      <c r="AW93" s="152" t="s">
        <v>876</v>
      </c>
      <c r="AX93" s="152" t="s">
        <v>876</v>
      </c>
      <c r="AY93" s="152" t="s">
        <v>876</v>
      </c>
      <c r="AZ93" s="152" t="s">
        <v>876</v>
      </c>
      <c r="BA93" s="152" t="s">
        <v>876</v>
      </c>
      <c r="BB93" s="152" t="s">
        <v>876</v>
      </c>
      <c r="BC93" s="152" t="s">
        <v>876</v>
      </c>
      <c r="BE93" s="56"/>
    </row>
    <row r="94" spans="1:57" ht="25.5" hidden="1" x14ac:dyDescent="0.25">
      <c r="A94" s="73" t="s">
        <v>495</v>
      </c>
      <c r="B94" s="81" t="s">
        <v>897</v>
      </c>
      <c r="C94" s="90">
        <v>0</v>
      </c>
      <c r="D94" s="152" t="s">
        <v>876</v>
      </c>
      <c r="E94" s="136">
        <v>0</v>
      </c>
      <c r="F94" s="136">
        <v>0</v>
      </c>
      <c r="G94" s="136">
        <v>0</v>
      </c>
      <c r="H94" s="136">
        <v>0</v>
      </c>
      <c r="I94" s="152" t="s">
        <v>876</v>
      </c>
      <c r="J94" s="152" t="s">
        <v>876</v>
      </c>
      <c r="K94" s="152" t="s">
        <v>876</v>
      </c>
      <c r="L94" s="152" t="s">
        <v>876</v>
      </c>
      <c r="M94" s="152" t="s">
        <v>876</v>
      </c>
      <c r="N94" s="152" t="s">
        <v>876</v>
      </c>
      <c r="O94" s="152" t="s">
        <v>876</v>
      </c>
      <c r="P94" s="152" t="s">
        <v>876</v>
      </c>
      <c r="Q94" s="152" t="s">
        <v>876</v>
      </c>
      <c r="R94" s="152" t="s">
        <v>876</v>
      </c>
      <c r="S94" s="152" t="s">
        <v>876</v>
      </c>
      <c r="T94" s="152" t="s">
        <v>876</v>
      </c>
      <c r="U94" s="152" t="s">
        <v>876</v>
      </c>
      <c r="V94" s="152" t="s">
        <v>876</v>
      </c>
      <c r="W94" s="152" t="s">
        <v>876</v>
      </c>
      <c r="X94" s="152" t="s">
        <v>876</v>
      </c>
      <c r="Y94" s="152" t="s">
        <v>876</v>
      </c>
      <c r="Z94" s="152" t="s">
        <v>876</v>
      </c>
      <c r="AA94" s="152" t="s">
        <v>876</v>
      </c>
      <c r="AB94" s="152" t="s">
        <v>876</v>
      </c>
      <c r="AC94" s="152" t="s">
        <v>876</v>
      </c>
      <c r="AD94" s="152">
        <f>Ф12!G94</f>
        <v>0</v>
      </c>
      <c r="AE94" s="136">
        <v>0</v>
      </c>
      <c r="AF94" s="136">
        <v>0</v>
      </c>
      <c r="AG94" s="136">
        <v>0</v>
      </c>
      <c r="AH94" s="136">
        <v>0</v>
      </c>
      <c r="AI94" s="152" t="s">
        <v>876</v>
      </c>
      <c r="AJ94" s="152" t="s">
        <v>876</v>
      </c>
      <c r="AK94" s="152" t="s">
        <v>876</v>
      </c>
      <c r="AL94" s="152" t="s">
        <v>876</v>
      </c>
      <c r="AM94" s="152" t="s">
        <v>876</v>
      </c>
      <c r="AN94" s="152" t="s">
        <v>876</v>
      </c>
      <c r="AO94" s="152" t="s">
        <v>876</v>
      </c>
      <c r="AP94" s="152" t="s">
        <v>876</v>
      </c>
      <c r="AQ94" s="152" t="s">
        <v>876</v>
      </c>
      <c r="AR94" s="152" t="s">
        <v>876</v>
      </c>
      <c r="AS94" s="152" t="s">
        <v>876</v>
      </c>
      <c r="AT94" s="152" t="s">
        <v>876</v>
      </c>
      <c r="AU94" s="152" t="s">
        <v>876</v>
      </c>
      <c r="AV94" s="152" t="s">
        <v>876</v>
      </c>
      <c r="AW94" s="152" t="s">
        <v>876</v>
      </c>
      <c r="AX94" s="152" t="s">
        <v>876</v>
      </c>
      <c r="AY94" s="152" t="s">
        <v>876</v>
      </c>
      <c r="AZ94" s="152" t="s">
        <v>876</v>
      </c>
      <c r="BA94" s="152" t="s">
        <v>876</v>
      </c>
      <c r="BB94" s="152" t="s">
        <v>876</v>
      </c>
      <c r="BC94" s="152" t="s">
        <v>876</v>
      </c>
      <c r="BE94" s="56"/>
    </row>
    <row r="95" spans="1:57" ht="38.25" hidden="1" x14ac:dyDescent="0.25">
      <c r="A95" s="73" t="s">
        <v>496</v>
      </c>
      <c r="B95" s="81" t="s">
        <v>898</v>
      </c>
      <c r="C95" s="90">
        <v>0</v>
      </c>
      <c r="D95" s="152" t="s">
        <v>876</v>
      </c>
      <c r="E95" s="136">
        <v>0</v>
      </c>
      <c r="F95" s="136">
        <v>0</v>
      </c>
      <c r="G95" s="136">
        <v>0</v>
      </c>
      <c r="H95" s="136">
        <v>0</v>
      </c>
      <c r="I95" s="152" t="s">
        <v>876</v>
      </c>
      <c r="J95" s="152" t="s">
        <v>876</v>
      </c>
      <c r="K95" s="152" t="s">
        <v>876</v>
      </c>
      <c r="L95" s="152" t="s">
        <v>876</v>
      </c>
      <c r="M95" s="152" t="s">
        <v>876</v>
      </c>
      <c r="N95" s="152" t="s">
        <v>876</v>
      </c>
      <c r="O95" s="152" t="s">
        <v>876</v>
      </c>
      <c r="P95" s="152" t="s">
        <v>876</v>
      </c>
      <c r="Q95" s="152" t="s">
        <v>876</v>
      </c>
      <c r="R95" s="152" t="s">
        <v>876</v>
      </c>
      <c r="S95" s="152" t="s">
        <v>876</v>
      </c>
      <c r="T95" s="152" t="s">
        <v>876</v>
      </c>
      <c r="U95" s="152" t="s">
        <v>876</v>
      </c>
      <c r="V95" s="152" t="s">
        <v>876</v>
      </c>
      <c r="W95" s="152" t="s">
        <v>876</v>
      </c>
      <c r="X95" s="152" t="s">
        <v>876</v>
      </c>
      <c r="Y95" s="152" t="s">
        <v>876</v>
      </c>
      <c r="Z95" s="152" t="s">
        <v>876</v>
      </c>
      <c r="AA95" s="152" t="s">
        <v>876</v>
      </c>
      <c r="AB95" s="152" t="s">
        <v>876</v>
      </c>
      <c r="AC95" s="152" t="s">
        <v>876</v>
      </c>
      <c r="AD95" s="152">
        <f>Ф12!G95</f>
        <v>0</v>
      </c>
      <c r="AE95" s="136">
        <v>0</v>
      </c>
      <c r="AF95" s="136">
        <v>0</v>
      </c>
      <c r="AG95" s="136">
        <v>0</v>
      </c>
      <c r="AH95" s="136">
        <v>0</v>
      </c>
      <c r="AI95" s="152" t="s">
        <v>876</v>
      </c>
      <c r="AJ95" s="152" t="s">
        <v>876</v>
      </c>
      <c r="AK95" s="152" t="s">
        <v>876</v>
      </c>
      <c r="AL95" s="152" t="s">
        <v>876</v>
      </c>
      <c r="AM95" s="152" t="s">
        <v>876</v>
      </c>
      <c r="AN95" s="152" t="s">
        <v>876</v>
      </c>
      <c r="AO95" s="152" t="s">
        <v>876</v>
      </c>
      <c r="AP95" s="152" t="s">
        <v>876</v>
      </c>
      <c r="AQ95" s="152" t="s">
        <v>876</v>
      </c>
      <c r="AR95" s="152" t="s">
        <v>876</v>
      </c>
      <c r="AS95" s="152" t="s">
        <v>876</v>
      </c>
      <c r="AT95" s="152" t="s">
        <v>876</v>
      </c>
      <c r="AU95" s="152" t="s">
        <v>876</v>
      </c>
      <c r="AV95" s="152" t="s">
        <v>876</v>
      </c>
      <c r="AW95" s="152" t="s">
        <v>876</v>
      </c>
      <c r="AX95" s="152" t="s">
        <v>876</v>
      </c>
      <c r="AY95" s="152" t="s">
        <v>876</v>
      </c>
      <c r="AZ95" s="152" t="s">
        <v>876</v>
      </c>
      <c r="BA95" s="152" t="s">
        <v>876</v>
      </c>
      <c r="BB95" s="152" t="s">
        <v>876</v>
      </c>
      <c r="BC95" s="152" t="s">
        <v>876</v>
      </c>
      <c r="BE95" s="56"/>
    </row>
    <row r="96" spans="1:57" ht="38.25" hidden="1" x14ac:dyDescent="0.25">
      <c r="A96" s="73" t="s">
        <v>497</v>
      </c>
      <c r="B96" s="81" t="s">
        <v>899</v>
      </c>
      <c r="C96" s="90">
        <v>0</v>
      </c>
      <c r="D96" s="152" t="s">
        <v>876</v>
      </c>
      <c r="E96" s="136">
        <v>0</v>
      </c>
      <c r="F96" s="136">
        <v>0</v>
      </c>
      <c r="G96" s="136">
        <v>0</v>
      </c>
      <c r="H96" s="136">
        <v>0</v>
      </c>
      <c r="I96" s="152" t="s">
        <v>876</v>
      </c>
      <c r="J96" s="152" t="s">
        <v>876</v>
      </c>
      <c r="K96" s="152" t="s">
        <v>876</v>
      </c>
      <c r="L96" s="152" t="s">
        <v>876</v>
      </c>
      <c r="M96" s="152" t="s">
        <v>876</v>
      </c>
      <c r="N96" s="152" t="s">
        <v>876</v>
      </c>
      <c r="O96" s="152" t="s">
        <v>876</v>
      </c>
      <c r="P96" s="152" t="s">
        <v>876</v>
      </c>
      <c r="Q96" s="152" t="s">
        <v>876</v>
      </c>
      <c r="R96" s="152" t="s">
        <v>876</v>
      </c>
      <c r="S96" s="152" t="s">
        <v>876</v>
      </c>
      <c r="T96" s="152" t="s">
        <v>876</v>
      </c>
      <c r="U96" s="152" t="s">
        <v>876</v>
      </c>
      <c r="V96" s="152" t="s">
        <v>876</v>
      </c>
      <c r="W96" s="152" t="s">
        <v>876</v>
      </c>
      <c r="X96" s="152" t="s">
        <v>876</v>
      </c>
      <c r="Y96" s="152" t="s">
        <v>876</v>
      </c>
      <c r="Z96" s="152" t="s">
        <v>876</v>
      </c>
      <c r="AA96" s="152" t="s">
        <v>876</v>
      </c>
      <c r="AB96" s="152" t="s">
        <v>876</v>
      </c>
      <c r="AC96" s="152" t="s">
        <v>876</v>
      </c>
      <c r="AD96" s="152">
        <f>Ф12!G96</f>
        <v>0</v>
      </c>
      <c r="AE96" s="136">
        <v>0</v>
      </c>
      <c r="AF96" s="136">
        <v>0</v>
      </c>
      <c r="AG96" s="136">
        <v>0</v>
      </c>
      <c r="AH96" s="136">
        <v>0</v>
      </c>
      <c r="AI96" s="152" t="s">
        <v>876</v>
      </c>
      <c r="AJ96" s="152" t="s">
        <v>876</v>
      </c>
      <c r="AK96" s="152" t="s">
        <v>876</v>
      </c>
      <c r="AL96" s="152" t="s">
        <v>876</v>
      </c>
      <c r="AM96" s="152" t="s">
        <v>876</v>
      </c>
      <c r="AN96" s="152" t="s">
        <v>876</v>
      </c>
      <c r="AO96" s="152" t="s">
        <v>876</v>
      </c>
      <c r="AP96" s="152" t="s">
        <v>876</v>
      </c>
      <c r="AQ96" s="152" t="s">
        <v>876</v>
      </c>
      <c r="AR96" s="152" t="s">
        <v>876</v>
      </c>
      <c r="AS96" s="152" t="s">
        <v>876</v>
      </c>
      <c r="AT96" s="152" t="s">
        <v>876</v>
      </c>
      <c r="AU96" s="152" t="s">
        <v>876</v>
      </c>
      <c r="AV96" s="152" t="s">
        <v>876</v>
      </c>
      <c r="AW96" s="152" t="s">
        <v>876</v>
      </c>
      <c r="AX96" s="152" t="s">
        <v>876</v>
      </c>
      <c r="AY96" s="152" t="s">
        <v>876</v>
      </c>
      <c r="AZ96" s="152" t="s">
        <v>876</v>
      </c>
      <c r="BA96" s="152" t="s">
        <v>876</v>
      </c>
      <c r="BB96" s="152" t="s">
        <v>876</v>
      </c>
      <c r="BC96" s="152" t="s">
        <v>876</v>
      </c>
      <c r="BE96" s="56"/>
    </row>
    <row r="97" spans="1:57" ht="38.25" hidden="1" x14ac:dyDescent="0.25">
      <c r="A97" s="73" t="s">
        <v>498</v>
      </c>
      <c r="B97" s="81" t="s">
        <v>900</v>
      </c>
      <c r="C97" s="90">
        <v>0</v>
      </c>
      <c r="D97" s="152" t="s">
        <v>876</v>
      </c>
      <c r="E97" s="136">
        <v>0</v>
      </c>
      <c r="F97" s="136">
        <v>0</v>
      </c>
      <c r="G97" s="136">
        <v>0</v>
      </c>
      <c r="H97" s="136">
        <v>0</v>
      </c>
      <c r="I97" s="152" t="s">
        <v>876</v>
      </c>
      <c r="J97" s="152" t="s">
        <v>876</v>
      </c>
      <c r="K97" s="152" t="s">
        <v>876</v>
      </c>
      <c r="L97" s="152" t="s">
        <v>876</v>
      </c>
      <c r="M97" s="152" t="s">
        <v>876</v>
      </c>
      <c r="N97" s="152" t="s">
        <v>876</v>
      </c>
      <c r="O97" s="152" t="s">
        <v>876</v>
      </c>
      <c r="P97" s="152" t="s">
        <v>876</v>
      </c>
      <c r="Q97" s="152" t="s">
        <v>876</v>
      </c>
      <c r="R97" s="152" t="s">
        <v>876</v>
      </c>
      <c r="S97" s="152" t="s">
        <v>876</v>
      </c>
      <c r="T97" s="152" t="s">
        <v>876</v>
      </c>
      <c r="U97" s="152" t="s">
        <v>876</v>
      </c>
      <c r="V97" s="152" t="s">
        <v>876</v>
      </c>
      <c r="W97" s="152" t="s">
        <v>876</v>
      </c>
      <c r="X97" s="152" t="s">
        <v>876</v>
      </c>
      <c r="Y97" s="152" t="s">
        <v>876</v>
      </c>
      <c r="Z97" s="152" t="s">
        <v>876</v>
      </c>
      <c r="AA97" s="152" t="s">
        <v>876</v>
      </c>
      <c r="AB97" s="152" t="s">
        <v>876</v>
      </c>
      <c r="AC97" s="152" t="s">
        <v>876</v>
      </c>
      <c r="AD97" s="152">
        <f>Ф12!G97</f>
        <v>0</v>
      </c>
      <c r="AE97" s="136">
        <v>0</v>
      </c>
      <c r="AF97" s="136">
        <v>0</v>
      </c>
      <c r="AG97" s="136">
        <v>0</v>
      </c>
      <c r="AH97" s="136">
        <v>0</v>
      </c>
      <c r="AI97" s="152" t="s">
        <v>876</v>
      </c>
      <c r="AJ97" s="152" t="s">
        <v>876</v>
      </c>
      <c r="AK97" s="152" t="s">
        <v>876</v>
      </c>
      <c r="AL97" s="152" t="s">
        <v>876</v>
      </c>
      <c r="AM97" s="152" t="s">
        <v>876</v>
      </c>
      <c r="AN97" s="152" t="s">
        <v>876</v>
      </c>
      <c r="AO97" s="152" t="s">
        <v>876</v>
      </c>
      <c r="AP97" s="152" t="s">
        <v>876</v>
      </c>
      <c r="AQ97" s="152" t="s">
        <v>876</v>
      </c>
      <c r="AR97" s="152" t="s">
        <v>876</v>
      </c>
      <c r="AS97" s="152" t="s">
        <v>876</v>
      </c>
      <c r="AT97" s="152" t="s">
        <v>876</v>
      </c>
      <c r="AU97" s="152" t="s">
        <v>876</v>
      </c>
      <c r="AV97" s="152" t="s">
        <v>876</v>
      </c>
      <c r="AW97" s="152" t="s">
        <v>876</v>
      </c>
      <c r="AX97" s="152" t="s">
        <v>876</v>
      </c>
      <c r="AY97" s="152" t="s">
        <v>876</v>
      </c>
      <c r="AZ97" s="152" t="s">
        <v>876</v>
      </c>
      <c r="BA97" s="152" t="s">
        <v>876</v>
      </c>
      <c r="BB97" s="152" t="s">
        <v>876</v>
      </c>
      <c r="BC97" s="152" t="s">
        <v>876</v>
      </c>
      <c r="BE97" s="56"/>
    </row>
    <row r="98" spans="1:57" ht="38.25" hidden="1" x14ac:dyDescent="0.25">
      <c r="A98" s="73" t="s">
        <v>499</v>
      </c>
      <c r="B98" s="81" t="s">
        <v>901</v>
      </c>
      <c r="C98" s="90">
        <v>0</v>
      </c>
      <c r="D98" s="152" t="s">
        <v>876</v>
      </c>
      <c r="E98" s="136">
        <v>0</v>
      </c>
      <c r="F98" s="136">
        <v>0</v>
      </c>
      <c r="G98" s="136">
        <v>0</v>
      </c>
      <c r="H98" s="136">
        <v>0</v>
      </c>
      <c r="I98" s="152" t="s">
        <v>876</v>
      </c>
      <c r="J98" s="152" t="s">
        <v>876</v>
      </c>
      <c r="K98" s="152" t="s">
        <v>876</v>
      </c>
      <c r="L98" s="152" t="s">
        <v>876</v>
      </c>
      <c r="M98" s="152" t="s">
        <v>876</v>
      </c>
      <c r="N98" s="152" t="s">
        <v>876</v>
      </c>
      <c r="O98" s="152" t="s">
        <v>876</v>
      </c>
      <c r="P98" s="152" t="s">
        <v>876</v>
      </c>
      <c r="Q98" s="152" t="s">
        <v>876</v>
      </c>
      <c r="R98" s="152" t="s">
        <v>876</v>
      </c>
      <c r="S98" s="152" t="s">
        <v>876</v>
      </c>
      <c r="T98" s="152" t="s">
        <v>876</v>
      </c>
      <c r="U98" s="152" t="s">
        <v>876</v>
      </c>
      <c r="V98" s="152" t="s">
        <v>876</v>
      </c>
      <c r="W98" s="152" t="s">
        <v>876</v>
      </c>
      <c r="X98" s="152" t="s">
        <v>876</v>
      </c>
      <c r="Y98" s="152" t="s">
        <v>876</v>
      </c>
      <c r="Z98" s="152" t="s">
        <v>876</v>
      </c>
      <c r="AA98" s="152" t="s">
        <v>876</v>
      </c>
      <c r="AB98" s="152" t="s">
        <v>876</v>
      </c>
      <c r="AC98" s="152" t="s">
        <v>876</v>
      </c>
      <c r="AD98" s="152">
        <f>Ф12!G98</f>
        <v>0</v>
      </c>
      <c r="AE98" s="136">
        <v>0</v>
      </c>
      <c r="AF98" s="136">
        <v>0</v>
      </c>
      <c r="AG98" s="136">
        <v>0</v>
      </c>
      <c r="AH98" s="136">
        <v>0</v>
      </c>
      <c r="AI98" s="152" t="s">
        <v>876</v>
      </c>
      <c r="AJ98" s="152" t="s">
        <v>876</v>
      </c>
      <c r="AK98" s="152" t="s">
        <v>876</v>
      </c>
      <c r="AL98" s="152" t="s">
        <v>876</v>
      </c>
      <c r="AM98" s="152" t="s">
        <v>876</v>
      </c>
      <c r="AN98" s="152" t="s">
        <v>876</v>
      </c>
      <c r="AO98" s="152" t="s">
        <v>876</v>
      </c>
      <c r="AP98" s="152" t="s">
        <v>876</v>
      </c>
      <c r="AQ98" s="152" t="s">
        <v>876</v>
      </c>
      <c r="AR98" s="152" t="s">
        <v>876</v>
      </c>
      <c r="AS98" s="152" t="s">
        <v>876</v>
      </c>
      <c r="AT98" s="152" t="s">
        <v>876</v>
      </c>
      <c r="AU98" s="152" t="s">
        <v>876</v>
      </c>
      <c r="AV98" s="152" t="s">
        <v>876</v>
      </c>
      <c r="AW98" s="152" t="s">
        <v>876</v>
      </c>
      <c r="AX98" s="152" t="s">
        <v>876</v>
      </c>
      <c r="AY98" s="152" t="s">
        <v>876</v>
      </c>
      <c r="AZ98" s="152" t="s">
        <v>876</v>
      </c>
      <c r="BA98" s="152" t="s">
        <v>876</v>
      </c>
      <c r="BB98" s="152" t="s">
        <v>876</v>
      </c>
      <c r="BC98" s="152" t="s">
        <v>876</v>
      </c>
      <c r="BE98" s="56"/>
    </row>
    <row r="99" spans="1:57" ht="38.25" hidden="1" x14ac:dyDescent="0.25">
      <c r="A99" s="73" t="s">
        <v>902</v>
      </c>
      <c r="B99" s="81" t="s">
        <v>903</v>
      </c>
      <c r="C99" s="90">
        <v>0</v>
      </c>
      <c r="D99" s="152" t="s">
        <v>876</v>
      </c>
      <c r="E99" s="136">
        <v>0</v>
      </c>
      <c r="F99" s="136">
        <v>0</v>
      </c>
      <c r="G99" s="136">
        <v>0</v>
      </c>
      <c r="H99" s="136">
        <v>0</v>
      </c>
      <c r="I99" s="152" t="s">
        <v>876</v>
      </c>
      <c r="J99" s="152" t="s">
        <v>876</v>
      </c>
      <c r="K99" s="152" t="s">
        <v>876</v>
      </c>
      <c r="L99" s="152" t="s">
        <v>876</v>
      </c>
      <c r="M99" s="152" t="s">
        <v>876</v>
      </c>
      <c r="N99" s="152" t="s">
        <v>876</v>
      </c>
      <c r="O99" s="152" t="s">
        <v>876</v>
      </c>
      <c r="P99" s="152" t="s">
        <v>876</v>
      </c>
      <c r="Q99" s="152" t="s">
        <v>876</v>
      </c>
      <c r="R99" s="152" t="s">
        <v>876</v>
      </c>
      <c r="S99" s="152" t="s">
        <v>876</v>
      </c>
      <c r="T99" s="152" t="s">
        <v>876</v>
      </c>
      <c r="U99" s="152" t="s">
        <v>876</v>
      </c>
      <c r="V99" s="152" t="s">
        <v>876</v>
      </c>
      <c r="W99" s="152" t="s">
        <v>876</v>
      </c>
      <c r="X99" s="152" t="s">
        <v>876</v>
      </c>
      <c r="Y99" s="152" t="s">
        <v>876</v>
      </c>
      <c r="Z99" s="152" t="s">
        <v>876</v>
      </c>
      <c r="AA99" s="152" t="s">
        <v>876</v>
      </c>
      <c r="AB99" s="152" t="s">
        <v>876</v>
      </c>
      <c r="AC99" s="152" t="s">
        <v>876</v>
      </c>
      <c r="AD99" s="152">
        <f>Ф12!G99</f>
        <v>0</v>
      </c>
      <c r="AE99" s="136">
        <v>0</v>
      </c>
      <c r="AF99" s="136">
        <v>0</v>
      </c>
      <c r="AG99" s="136">
        <v>0</v>
      </c>
      <c r="AH99" s="136">
        <v>0</v>
      </c>
      <c r="AI99" s="152" t="s">
        <v>876</v>
      </c>
      <c r="AJ99" s="152" t="s">
        <v>876</v>
      </c>
      <c r="AK99" s="152" t="s">
        <v>876</v>
      </c>
      <c r="AL99" s="152" t="s">
        <v>876</v>
      </c>
      <c r="AM99" s="152" t="s">
        <v>876</v>
      </c>
      <c r="AN99" s="152" t="s">
        <v>876</v>
      </c>
      <c r="AO99" s="152" t="s">
        <v>876</v>
      </c>
      <c r="AP99" s="152" t="s">
        <v>876</v>
      </c>
      <c r="AQ99" s="152" t="s">
        <v>876</v>
      </c>
      <c r="AR99" s="152" t="s">
        <v>876</v>
      </c>
      <c r="AS99" s="152" t="s">
        <v>876</v>
      </c>
      <c r="AT99" s="152" t="s">
        <v>876</v>
      </c>
      <c r="AU99" s="152" t="s">
        <v>876</v>
      </c>
      <c r="AV99" s="152" t="s">
        <v>876</v>
      </c>
      <c r="AW99" s="152" t="s">
        <v>876</v>
      </c>
      <c r="AX99" s="152" t="s">
        <v>876</v>
      </c>
      <c r="AY99" s="152" t="s">
        <v>876</v>
      </c>
      <c r="AZ99" s="152" t="s">
        <v>876</v>
      </c>
      <c r="BA99" s="152" t="s">
        <v>876</v>
      </c>
      <c r="BB99" s="152" t="s">
        <v>876</v>
      </c>
      <c r="BC99" s="152" t="s">
        <v>876</v>
      </c>
      <c r="BE99" s="56"/>
    </row>
    <row r="100" spans="1:57" ht="38.25" x14ac:dyDescent="0.25">
      <c r="A100" s="73" t="s">
        <v>904</v>
      </c>
      <c r="B100" s="81" t="s">
        <v>905</v>
      </c>
      <c r="C100" s="90" t="s">
        <v>876</v>
      </c>
      <c r="D100" s="152">
        <v>0</v>
      </c>
      <c r="E100" s="152">
        <v>0</v>
      </c>
      <c r="F100" s="152">
        <v>0</v>
      </c>
      <c r="G100" s="152">
        <v>0</v>
      </c>
      <c r="H100" s="152">
        <v>0</v>
      </c>
      <c r="I100" s="152">
        <v>0</v>
      </c>
      <c r="J100" s="152">
        <v>0</v>
      </c>
      <c r="K100" s="152">
        <v>0</v>
      </c>
      <c r="L100" s="152">
        <v>0</v>
      </c>
      <c r="M100" s="152">
        <v>0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52">
        <v>0</v>
      </c>
      <c r="V100" s="152">
        <v>0</v>
      </c>
      <c r="W100" s="152">
        <v>0</v>
      </c>
      <c r="X100" s="152">
        <v>0</v>
      </c>
      <c r="Y100" s="152">
        <v>0</v>
      </c>
      <c r="Z100" s="152">
        <v>0</v>
      </c>
      <c r="AA100" s="152">
        <v>0</v>
      </c>
      <c r="AB100" s="152">
        <v>0</v>
      </c>
      <c r="AC100" s="152">
        <v>0</v>
      </c>
      <c r="AD100" s="152">
        <v>0</v>
      </c>
      <c r="AE100" s="152">
        <v>0</v>
      </c>
      <c r="AF100" s="152">
        <v>0</v>
      </c>
      <c r="AG100" s="152">
        <v>0</v>
      </c>
      <c r="AH100" s="152">
        <v>0</v>
      </c>
      <c r="AI100" s="152">
        <v>0</v>
      </c>
      <c r="AJ100" s="152">
        <v>0</v>
      </c>
      <c r="AK100" s="152">
        <v>0</v>
      </c>
      <c r="AL100" s="152">
        <v>0</v>
      </c>
      <c r="AM100" s="152">
        <v>0</v>
      </c>
      <c r="AN100" s="152">
        <v>0</v>
      </c>
      <c r="AO100" s="152">
        <v>0</v>
      </c>
      <c r="AP100" s="152">
        <v>0</v>
      </c>
      <c r="AQ100" s="152">
        <v>0</v>
      </c>
      <c r="AR100" s="152">
        <v>0</v>
      </c>
      <c r="AS100" s="152">
        <v>0</v>
      </c>
      <c r="AT100" s="152">
        <v>0</v>
      </c>
      <c r="AU100" s="152">
        <v>0</v>
      </c>
      <c r="AV100" s="152">
        <v>0</v>
      </c>
      <c r="AW100" s="152">
        <v>0</v>
      </c>
      <c r="AX100" s="152">
        <v>0</v>
      </c>
      <c r="AY100" s="152">
        <v>0</v>
      </c>
      <c r="AZ100" s="152">
        <v>0</v>
      </c>
      <c r="BA100" s="152">
        <v>0</v>
      </c>
      <c r="BB100" s="152">
        <v>0</v>
      </c>
      <c r="BC100" s="152">
        <v>0</v>
      </c>
      <c r="BE100" s="56"/>
    </row>
    <row r="101" spans="1:57" ht="25.5" x14ac:dyDescent="0.25">
      <c r="A101" s="73" t="s">
        <v>906</v>
      </c>
      <c r="B101" s="81" t="s">
        <v>907</v>
      </c>
      <c r="C101" s="90" t="s">
        <v>876</v>
      </c>
      <c r="D101" s="152">
        <v>0</v>
      </c>
      <c r="E101" s="152">
        <v>0</v>
      </c>
      <c r="F101" s="152">
        <v>0</v>
      </c>
      <c r="G101" s="152">
        <v>0</v>
      </c>
      <c r="H101" s="152">
        <v>0</v>
      </c>
      <c r="I101" s="152">
        <v>0</v>
      </c>
      <c r="J101" s="152">
        <v>0</v>
      </c>
      <c r="K101" s="152">
        <v>0</v>
      </c>
      <c r="L101" s="152">
        <v>0</v>
      </c>
      <c r="M101" s="152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52">
        <v>0</v>
      </c>
      <c r="V101" s="152">
        <v>0</v>
      </c>
      <c r="W101" s="152">
        <v>0</v>
      </c>
      <c r="X101" s="152">
        <v>0</v>
      </c>
      <c r="Y101" s="152">
        <v>0</v>
      </c>
      <c r="Z101" s="152">
        <v>0</v>
      </c>
      <c r="AA101" s="152">
        <v>0</v>
      </c>
      <c r="AB101" s="152">
        <v>0</v>
      </c>
      <c r="AC101" s="152">
        <v>0</v>
      </c>
      <c r="AD101" s="152">
        <v>0</v>
      </c>
      <c r="AE101" s="152">
        <v>0</v>
      </c>
      <c r="AF101" s="152">
        <v>0</v>
      </c>
      <c r="AG101" s="152">
        <v>0</v>
      </c>
      <c r="AH101" s="152">
        <v>0</v>
      </c>
      <c r="AI101" s="152">
        <v>0</v>
      </c>
      <c r="AJ101" s="152">
        <v>0</v>
      </c>
      <c r="AK101" s="152">
        <v>0</v>
      </c>
      <c r="AL101" s="152">
        <v>0</v>
      </c>
      <c r="AM101" s="152">
        <v>0</v>
      </c>
      <c r="AN101" s="152">
        <v>0</v>
      </c>
      <c r="AO101" s="152">
        <v>0</v>
      </c>
      <c r="AP101" s="152">
        <v>0</v>
      </c>
      <c r="AQ101" s="152">
        <v>0</v>
      </c>
      <c r="AR101" s="152">
        <v>0</v>
      </c>
      <c r="AS101" s="152">
        <v>0</v>
      </c>
      <c r="AT101" s="152">
        <v>0</v>
      </c>
      <c r="AU101" s="152">
        <v>0</v>
      </c>
      <c r="AV101" s="152">
        <v>0</v>
      </c>
      <c r="AW101" s="152">
        <v>0</v>
      </c>
      <c r="AX101" s="152">
        <v>0</v>
      </c>
      <c r="AY101" s="152">
        <v>0</v>
      </c>
      <c r="AZ101" s="152">
        <v>0</v>
      </c>
      <c r="BA101" s="152">
        <v>0</v>
      </c>
      <c r="BB101" s="152">
        <v>0</v>
      </c>
      <c r="BC101" s="152">
        <v>0</v>
      </c>
      <c r="BE101" s="56"/>
    </row>
    <row r="102" spans="1:57" ht="38.25" x14ac:dyDescent="0.25">
      <c r="A102" s="73" t="s">
        <v>908</v>
      </c>
      <c r="B102" s="81" t="s">
        <v>909</v>
      </c>
      <c r="C102" s="90" t="s">
        <v>876</v>
      </c>
      <c r="D102" s="152">
        <v>0</v>
      </c>
      <c r="E102" s="152">
        <v>0</v>
      </c>
      <c r="F102" s="152">
        <v>0</v>
      </c>
      <c r="G102" s="152">
        <v>0</v>
      </c>
      <c r="H102" s="152">
        <v>0</v>
      </c>
      <c r="I102" s="152">
        <v>0</v>
      </c>
      <c r="J102" s="152">
        <v>0</v>
      </c>
      <c r="K102" s="152">
        <v>0</v>
      </c>
      <c r="L102" s="152">
        <v>0</v>
      </c>
      <c r="M102" s="152">
        <v>0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52">
        <v>0</v>
      </c>
      <c r="V102" s="152">
        <v>0</v>
      </c>
      <c r="W102" s="152">
        <v>0</v>
      </c>
      <c r="X102" s="152">
        <v>0</v>
      </c>
      <c r="Y102" s="152">
        <v>0</v>
      </c>
      <c r="Z102" s="152">
        <v>0</v>
      </c>
      <c r="AA102" s="152">
        <v>0</v>
      </c>
      <c r="AB102" s="152">
        <v>0</v>
      </c>
      <c r="AC102" s="152">
        <v>0</v>
      </c>
      <c r="AD102" s="152">
        <v>0</v>
      </c>
      <c r="AE102" s="152">
        <v>0</v>
      </c>
      <c r="AF102" s="152">
        <v>0</v>
      </c>
      <c r="AG102" s="152">
        <v>0</v>
      </c>
      <c r="AH102" s="152">
        <v>0</v>
      </c>
      <c r="AI102" s="152">
        <v>0</v>
      </c>
      <c r="AJ102" s="152">
        <v>0</v>
      </c>
      <c r="AK102" s="152">
        <v>0</v>
      </c>
      <c r="AL102" s="152">
        <v>0</v>
      </c>
      <c r="AM102" s="152">
        <v>0</v>
      </c>
      <c r="AN102" s="152">
        <v>0</v>
      </c>
      <c r="AO102" s="152">
        <v>0</v>
      </c>
      <c r="AP102" s="152">
        <v>0</v>
      </c>
      <c r="AQ102" s="152">
        <v>0</v>
      </c>
      <c r="AR102" s="152">
        <v>0</v>
      </c>
      <c r="AS102" s="152">
        <v>0</v>
      </c>
      <c r="AT102" s="152">
        <v>0</v>
      </c>
      <c r="AU102" s="152">
        <v>0</v>
      </c>
      <c r="AV102" s="152">
        <v>0</v>
      </c>
      <c r="AW102" s="152">
        <v>0</v>
      </c>
      <c r="AX102" s="152">
        <v>0</v>
      </c>
      <c r="AY102" s="152">
        <v>0</v>
      </c>
      <c r="AZ102" s="152">
        <v>0</v>
      </c>
      <c r="BA102" s="152">
        <v>0</v>
      </c>
      <c r="BB102" s="152">
        <v>0</v>
      </c>
      <c r="BC102" s="152">
        <v>0</v>
      </c>
    </row>
    <row r="103" spans="1:57" ht="51" x14ac:dyDescent="0.25">
      <c r="A103" s="73" t="s">
        <v>30</v>
      </c>
      <c r="B103" s="81" t="s">
        <v>910</v>
      </c>
      <c r="C103" s="90" t="s">
        <v>876</v>
      </c>
      <c r="D103" s="152">
        <v>0</v>
      </c>
      <c r="E103" s="152">
        <v>0</v>
      </c>
      <c r="F103" s="152">
        <v>0</v>
      </c>
      <c r="G103" s="152">
        <v>0</v>
      </c>
      <c r="H103" s="152">
        <v>0</v>
      </c>
      <c r="I103" s="152">
        <v>0</v>
      </c>
      <c r="J103" s="152">
        <v>0</v>
      </c>
      <c r="K103" s="152">
        <v>0</v>
      </c>
      <c r="L103" s="152">
        <v>0</v>
      </c>
      <c r="M103" s="152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52">
        <v>0</v>
      </c>
      <c r="V103" s="152">
        <v>0</v>
      </c>
      <c r="W103" s="152">
        <v>0</v>
      </c>
      <c r="X103" s="152">
        <v>0</v>
      </c>
      <c r="Y103" s="152">
        <v>0</v>
      </c>
      <c r="Z103" s="152">
        <v>0</v>
      </c>
      <c r="AA103" s="152">
        <v>0</v>
      </c>
      <c r="AB103" s="152">
        <v>0</v>
      </c>
      <c r="AC103" s="152">
        <v>0</v>
      </c>
      <c r="AD103" s="152">
        <v>0</v>
      </c>
      <c r="AE103" s="152">
        <v>0</v>
      </c>
      <c r="AF103" s="152">
        <v>0</v>
      </c>
      <c r="AG103" s="152">
        <v>0</v>
      </c>
      <c r="AH103" s="152">
        <v>0</v>
      </c>
      <c r="AI103" s="152">
        <v>0</v>
      </c>
      <c r="AJ103" s="152">
        <v>0</v>
      </c>
      <c r="AK103" s="152">
        <v>0</v>
      </c>
      <c r="AL103" s="152">
        <v>0</v>
      </c>
      <c r="AM103" s="152">
        <v>0</v>
      </c>
      <c r="AN103" s="152">
        <v>0</v>
      </c>
      <c r="AO103" s="152">
        <v>0</v>
      </c>
      <c r="AP103" s="152">
        <v>0</v>
      </c>
      <c r="AQ103" s="152">
        <v>0</v>
      </c>
      <c r="AR103" s="152">
        <v>0</v>
      </c>
      <c r="AS103" s="152">
        <v>0</v>
      </c>
      <c r="AT103" s="152">
        <v>0</v>
      </c>
      <c r="AU103" s="152">
        <v>0</v>
      </c>
      <c r="AV103" s="152">
        <v>0</v>
      </c>
      <c r="AW103" s="152">
        <v>0</v>
      </c>
      <c r="AX103" s="152">
        <v>0</v>
      </c>
      <c r="AY103" s="152">
        <v>0</v>
      </c>
      <c r="AZ103" s="152">
        <v>0</v>
      </c>
      <c r="BA103" s="152">
        <v>0</v>
      </c>
      <c r="BB103" s="152">
        <v>0</v>
      </c>
      <c r="BC103" s="152">
        <v>0</v>
      </c>
    </row>
    <row r="104" spans="1:57" ht="51" x14ac:dyDescent="0.25">
      <c r="A104" s="73" t="s">
        <v>911</v>
      </c>
      <c r="B104" s="81" t="s">
        <v>912</v>
      </c>
      <c r="C104" s="90" t="s">
        <v>876</v>
      </c>
      <c r="D104" s="152">
        <v>0</v>
      </c>
      <c r="E104" s="152">
        <v>0</v>
      </c>
      <c r="F104" s="152">
        <v>0</v>
      </c>
      <c r="G104" s="152">
        <v>0</v>
      </c>
      <c r="H104" s="152">
        <v>0</v>
      </c>
      <c r="I104" s="152">
        <v>0</v>
      </c>
      <c r="J104" s="152">
        <v>0</v>
      </c>
      <c r="K104" s="152">
        <v>0</v>
      </c>
      <c r="L104" s="152">
        <v>0</v>
      </c>
      <c r="M104" s="152">
        <v>0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52">
        <v>0</v>
      </c>
      <c r="V104" s="152">
        <v>0</v>
      </c>
      <c r="W104" s="152">
        <v>0</v>
      </c>
      <c r="X104" s="152">
        <v>0</v>
      </c>
      <c r="Y104" s="152">
        <v>0</v>
      </c>
      <c r="Z104" s="152">
        <v>0</v>
      </c>
      <c r="AA104" s="152">
        <v>0</v>
      </c>
      <c r="AB104" s="152">
        <v>0</v>
      </c>
      <c r="AC104" s="152">
        <v>0</v>
      </c>
      <c r="AD104" s="152">
        <v>0</v>
      </c>
      <c r="AE104" s="152">
        <v>0</v>
      </c>
      <c r="AF104" s="152">
        <v>0</v>
      </c>
      <c r="AG104" s="152">
        <v>0</v>
      </c>
      <c r="AH104" s="152">
        <v>0</v>
      </c>
      <c r="AI104" s="152">
        <v>0</v>
      </c>
      <c r="AJ104" s="152">
        <v>0</v>
      </c>
      <c r="AK104" s="152">
        <v>0</v>
      </c>
      <c r="AL104" s="152">
        <v>0</v>
      </c>
      <c r="AM104" s="152">
        <v>0</v>
      </c>
      <c r="AN104" s="152">
        <v>0</v>
      </c>
      <c r="AO104" s="152">
        <v>0</v>
      </c>
      <c r="AP104" s="152">
        <v>0</v>
      </c>
      <c r="AQ104" s="152">
        <v>0</v>
      </c>
      <c r="AR104" s="152">
        <v>0</v>
      </c>
      <c r="AS104" s="152">
        <v>0</v>
      </c>
      <c r="AT104" s="152">
        <v>0</v>
      </c>
      <c r="AU104" s="152">
        <v>0</v>
      </c>
      <c r="AV104" s="152">
        <v>0</v>
      </c>
      <c r="AW104" s="152">
        <v>0</v>
      </c>
      <c r="AX104" s="152">
        <v>0</v>
      </c>
      <c r="AY104" s="152">
        <v>0</v>
      </c>
      <c r="AZ104" s="152">
        <v>0</v>
      </c>
      <c r="BA104" s="152">
        <v>0</v>
      </c>
      <c r="BB104" s="152">
        <v>0</v>
      </c>
      <c r="BC104" s="152">
        <v>0</v>
      </c>
    </row>
    <row r="105" spans="1:57" ht="51" x14ac:dyDescent="0.25">
      <c r="A105" s="73" t="s">
        <v>913</v>
      </c>
      <c r="B105" s="81" t="s">
        <v>914</v>
      </c>
      <c r="C105" s="90" t="s">
        <v>876</v>
      </c>
      <c r="D105" s="152">
        <v>0</v>
      </c>
      <c r="E105" s="152">
        <v>0</v>
      </c>
      <c r="F105" s="152">
        <v>0</v>
      </c>
      <c r="G105" s="152">
        <v>0</v>
      </c>
      <c r="H105" s="152">
        <v>0</v>
      </c>
      <c r="I105" s="152">
        <v>0</v>
      </c>
      <c r="J105" s="152">
        <v>0</v>
      </c>
      <c r="K105" s="152">
        <v>0</v>
      </c>
      <c r="L105" s="152">
        <v>0</v>
      </c>
      <c r="M105" s="152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52">
        <v>0</v>
      </c>
      <c r="V105" s="152">
        <v>0</v>
      </c>
      <c r="W105" s="152">
        <v>0</v>
      </c>
      <c r="X105" s="152">
        <v>0</v>
      </c>
      <c r="Y105" s="152">
        <v>0</v>
      </c>
      <c r="Z105" s="152">
        <v>0</v>
      </c>
      <c r="AA105" s="152">
        <v>0</v>
      </c>
      <c r="AB105" s="152">
        <v>0</v>
      </c>
      <c r="AC105" s="152">
        <v>0</v>
      </c>
      <c r="AD105" s="152">
        <v>0</v>
      </c>
      <c r="AE105" s="152">
        <v>0</v>
      </c>
      <c r="AF105" s="152">
        <v>0</v>
      </c>
      <c r="AG105" s="152">
        <v>0</v>
      </c>
      <c r="AH105" s="152">
        <v>0</v>
      </c>
      <c r="AI105" s="152">
        <v>0</v>
      </c>
      <c r="AJ105" s="152">
        <v>0</v>
      </c>
      <c r="AK105" s="152">
        <v>0</v>
      </c>
      <c r="AL105" s="152">
        <v>0</v>
      </c>
      <c r="AM105" s="152">
        <v>0</v>
      </c>
      <c r="AN105" s="152">
        <v>0</v>
      </c>
      <c r="AO105" s="152">
        <v>0</v>
      </c>
      <c r="AP105" s="152">
        <v>0</v>
      </c>
      <c r="AQ105" s="152">
        <v>0</v>
      </c>
      <c r="AR105" s="152">
        <v>0</v>
      </c>
      <c r="AS105" s="152">
        <v>0</v>
      </c>
      <c r="AT105" s="152">
        <v>0</v>
      </c>
      <c r="AU105" s="152">
        <v>0</v>
      </c>
      <c r="AV105" s="152">
        <v>0</v>
      </c>
      <c r="AW105" s="152">
        <v>0</v>
      </c>
      <c r="AX105" s="152">
        <v>0</v>
      </c>
      <c r="AY105" s="152">
        <v>0</v>
      </c>
      <c r="AZ105" s="152">
        <v>0</v>
      </c>
      <c r="BA105" s="152">
        <v>0</v>
      </c>
      <c r="BB105" s="152">
        <v>0</v>
      </c>
      <c r="BC105" s="152">
        <v>0</v>
      </c>
    </row>
    <row r="106" spans="1:57" ht="38.25" x14ac:dyDescent="0.25">
      <c r="A106" s="73" t="s">
        <v>32</v>
      </c>
      <c r="B106" s="81" t="s">
        <v>915</v>
      </c>
      <c r="C106" s="90" t="s">
        <v>876</v>
      </c>
      <c r="D106" s="152">
        <f>Ф10!D94</f>
        <v>2.370715836</v>
      </c>
      <c r="E106" s="152">
        <f t="shared" ref="E106:AC106" si="23">SUM(E107:E107)</f>
        <v>2.370715836</v>
      </c>
      <c r="F106" s="152">
        <f t="shared" si="23"/>
        <v>0</v>
      </c>
      <c r="G106" s="152">
        <f t="shared" si="23"/>
        <v>0</v>
      </c>
      <c r="H106" s="152">
        <f t="shared" si="23"/>
        <v>0</v>
      </c>
      <c r="I106" s="152">
        <f t="shared" si="23"/>
        <v>0</v>
      </c>
      <c r="J106" s="152">
        <f t="shared" si="23"/>
        <v>0</v>
      </c>
      <c r="K106" s="152">
        <f t="shared" si="23"/>
        <v>0</v>
      </c>
      <c r="L106" s="152">
        <f t="shared" si="23"/>
        <v>0</v>
      </c>
      <c r="M106" s="152">
        <f t="shared" si="23"/>
        <v>0</v>
      </c>
      <c r="N106" s="152">
        <f t="shared" si="23"/>
        <v>0</v>
      </c>
      <c r="O106" s="152">
        <f t="shared" si="23"/>
        <v>2.370715836</v>
      </c>
      <c r="P106" s="152">
        <f t="shared" si="23"/>
        <v>0</v>
      </c>
      <c r="Q106" s="152">
        <f t="shared" si="23"/>
        <v>0</v>
      </c>
      <c r="R106" s="152">
        <f t="shared" si="23"/>
        <v>0</v>
      </c>
      <c r="S106" s="152">
        <f t="shared" si="23"/>
        <v>0</v>
      </c>
      <c r="T106" s="152">
        <f t="shared" si="23"/>
        <v>0</v>
      </c>
      <c r="U106" s="152">
        <f t="shared" si="23"/>
        <v>0</v>
      </c>
      <c r="V106" s="152">
        <f t="shared" si="23"/>
        <v>0</v>
      </c>
      <c r="W106" s="152">
        <f t="shared" si="23"/>
        <v>0</v>
      </c>
      <c r="X106" s="152">
        <f t="shared" si="23"/>
        <v>0</v>
      </c>
      <c r="Y106" s="152">
        <f t="shared" si="23"/>
        <v>0</v>
      </c>
      <c r="Z106" s="152">
        <f t="shared" si="23"/>
        <v>0</v>
      </c>
      <c r="AA106" s="152">
        <f t="shared" si="23"/>
        <v>0</v>
      </c>
      <c r="AB106" s="152">
        <f t="shared" si="23"/>
        <v>0</v>
      </c>
      <c r="AC106" s="152">
        <f t="shared" si="23"/>
        <v>0</v>
      </c>
      <c r="AD106" s="152">
        <f>AD107</f>
        <v>0</v>
      </c>
      <c r="AE106" s="152">
        <f t="shared" ref="AE106:BC106" si="24">SUM(AE107:AE107)</f>
        <v>1.97559653</v>
      </c>
      <c r="AF106" s="152">
        <f t="shared" si="24"/>
        <v>0</v>
      </c>
      <c r="AG106" s="152">
        <f t="shared" si="24"/>
        <v>0</v>
      </c>
      <c r="AH106" s="152">
        <f t="shared" si="24"/>
        <v>0</v>
      </c>
      <c r="AI106" s="152">
        <f t="shared" si="24"/>
        <v>0</v>
      </c>
      <c r="AJ106" s="152">
        <f t="shared" si="24"/>
        <v>0</v>
      </c>
      <c r="AK106" s="152">
        <f t="shared" si="24"/>
        <v>0</v>
      </c>
      <c r="AL106" s="152">
        <f t="shared" si="24"/>
        <v>0</v>
      </c>
      <c r="AM106" s="152">
        <f t="shared" si="24"/>
        <v>0</v>
      </c>
      <c r="AN106" s="152">
        <f t="shared" si="24"/>
        <v>0</v>
      </c>
      <c r="AO106" s="152">
        <f t="shared" si="24"/>
        <v>1.97559653</v>
      </c>
      <c r="AP106" s="152">
        <f t="shared" si="24"/>
        <v>0</v>
      </c>
      <c r="AQ106" s="152">
        <f t="shared" si="24"/>
        <v>0</v>
      </c>
      <c r="AR106" s="152">
        <f t="shared" si="24"/>
        <v>0</v>
      </c>
      <c r="AS106" s="152">
        <f t="shared" si="24"/>
        <v>0</v>
      </c>
      <c r="AT106" s="152">
        <f t="shared" si="24"/>
        <v>0</v>
      </c>
      <c r="AU106" s="152">
        <f t="shared" si="24"/>
        <v>0</v>
      </c>
      <c r="AV106" s="152">
        <f t="shared" si="24"/>
        <v>0</v>
      </c>
      <c r="AW106" s="152">
        <f t="shared" si="24"/>
        <v>0</v>
      </c>
      <c r="AX106" s="152">
        <f t="shared" si="24"/>
        <v>0</v>
      </c>
      <c r="AY106" s="152">
        <f t="shared" si="24"/>
        <v>0</v>
      </c>
      <c r="AZ106" s="152">
        <f t="shared" si="24"/>
        <v>0</v>
      </c>
      <c r="BA106" s="152">
        <f t="shared" si="24"/>
        <v>0</v>
      </c>
      <c r="BB106" s="152">
        <f t="shared" si="24"/>
        <v>0</v>
      </c>
      <c r="BC106" s="152">
        <f t="shared" si="24"/>
        <v>0</v>
      </c>
    </row>
    <row r="107" spans="1:57" ht="25.5" x14ac:dyDescent="0.25">
      <c r="A107" s="77" t="str">
        <f>Ф12!A104</f>
        <v>1.4.1</v>
      </c>
      <c r="B107" s="85" t="str">
        <f>Ф12!B104</f>
        <v>Установка новой проходной  КТП-630 кВА в район ул. Стасова, 16</v>
      </c>
      <c r="C107" s="91" t="str">
        <f>Ф12!C104</f>
        <v>L_AESK_023</v>
      </c>
      <c r="D107" s="136">
        <f>E107</f>
        <v>2.370715836</v>
      </c>
      <c r="E107" s="136">
        <f>J107+O107+T107+Y107</f>
        <v>2.370715836</v>
      </c>
      <c r="F107" s="136">
        <f>K107+P107+U107+Z107</f>
        <v>0</v>
      </c>
      <c r="G107" s="136">
        <f>L107+Q107+V107+AA107</f>
        <v>0</v>
      </c>
      <c r="H107" s="136">
        <f>M107+R107+W107+AB107</f>
        <v>0</v>
      </c>
      <c r="I107" s="136">
        <f>N107+S107+X107+AC107</f>
        <v>0</v>
      </c>
      <c r="J107" s="136">
        <f>Ф10!D100</f>
        <v>0</v>
      </c>
      <c r="K107" s="136">
        <v>0</v>
      </c>
      <c r="L107" s="136">
        <v>0</v>
      </c>
      <c r="M107" s="136">
        <v>0</v>
      </c>
      <c r="N107" s="136">
        <v>0</v>
      </c>
      <c r="O107" s="136">
        <f>Ф10!D95</f>
        <v>2.370715836</v>
      </c>
      <c r="P107" s="136">
        <v>0</v>
      </c>
      <c r="Q107" s="136">
        <v>0</v>
      </c>
      <c r="R107" s="136">
        <v>0</v>
      </c>
      <c r="S107" s="136">
        <v>0</v>
      </c>
      <c r="T107" s="136">
        <v>0</v>
      </c>
      <c r="U107" s="136">
        <v>0</v>
      </c>
      <c r="V107" s="136">
        <v>0</v>
      </c>
      <c r="W107" s="136">
        <v>0</v>
      </c>
      <c r="X107" s="136">
        <v>0</v>
      </c>
      <c r="Y107" s="136">
        <v>0</v>
      </c>
      <c r="Z107" s="136">
        <v>0</v>
      </c>
      <c r="AA107" s="136">
        <v>0</v>
      </c>
      <c r="AB107" s="136">
        <v>0</v>
      </c>
      <c r="AC107" s="136">
        <v>0</v>
      </c>
      <c r="AD107" s="136">
        <v>0</v>
      </c>
      <c r="AE107" s="136">
        <f t="shared" ref="AE107" si="25">AJ107+AO107+AT107+AY107</f>
        <v>1.97559653</v>
      </c>
      <c r="AF107" s="136">
        <v>0</v>
      </c>
      <c r="AG107" s="136">
        <v>0</v>
      </c>
      <c r="AH107" s="136">
        <v>0</v>
      </c>
      <c r="AI107" s="136">
        <v>0</v>
      </c>
      <c r="AJ107" s="136">
        <f>J107/1.2</f>
        <v>0</v>
      </c>
      <c r="AK107" s="136">
        <v>0</v>
      </c>
      <c r="AL107" s="136">
        <v>0</v>
      </c>
      <c r="AM107" s="136">
        <v>0</v>
      </c>
      <c r="AN107" s="136">
        <v>0</v>
      </c>
      <c r="AO107" s="136">
        <f>O107/1.2</f>
        <v>1.97559653</v>
      </c>
      <c r="AP107" s="136">
        <v>0</v>
      </c>
      <c r="AQ107" s="136">
        <v>0</v>
      </c>
      <c r="AR107" s="136">
        <v>0</v>
      </c>
      <c r="AS107" s="136">
        <v>0</v>
      </c>
      <c r="AT107" s="136">
        <v>0</v>
      </c>
      <c r="AU107" s="136">
        <v>0</v>
      </c>
      <c r="AV107" s="136">
        <v>0</v>
      </c>
      <c r="AW107" s="136">
        <v>0</v>
      </c>
      <c r="AX107" s="136">
        <v>0</v>
      </c>
      <c r="AY107" s="136">
        <v>0</v>
      </c>
      <c r="AZ107" s="136">
        <v>0</v>
      </c>
      <c r="BA107" s="136">
        <v>0</v>
      </c>
      <c r="BB107" s="136">
        <v>0</v>
      </c>
      <c r="BC107" s="136">
        <v>0</v>
      </c>
    </row>
    <row r="108" spans="1:57" ht="38.25" x14ac:dyDescent="0.25">
      <c r="A108" s="73" t="s">
        <v>34</v>
      </c>
      <c r="B108" s="81" t="s">
        <v>916</v>
      </c>
      <c r="C108" s="90" t="s">
        <v>876</v>
      </c>
      <c r="D108" s="152">
        <v>0</v>
      </c>
      <c r="E108" s="152">
        <v>0</v>
      </c>
      <c r="F108" s="152">
        <v>0</v>
      </c>
      <c r="G108" s="152">
        <v>0</v>
      </c>
      <c r="H108" s="152">
        <v>0</v>
      </c>
      <c r="I108" s="152">
        <v>0</v>
      </c>
      <c r="J108" s="152">
        <v>0</v>
      </c>
      <c r="K108" s="152">
        <v>0</v>
      </c>
      <c r="L108" s="152">
        <v>0</v>
      </c>
      <c r="M108" s="152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52">
        <v>0</v>
      </c>
      <c r="V108" s="152">
        <v>0</v>
      </c>
      <c r="W108" s="152">
        <v>0</v>
      </c>
      <c r="X108" s="152">
        <v>0</v>
      </c>
      <c r="Y108" s="152">
        <v>0</v>
      </c>
      <c r="Z108" s="152">
        <v>0</v>
      </c>
      <c r="AA108" s="152">
        <v>0</v>
      </c>
      <c r="AB108" s="152">
        <v>0</v>
      </c>
      <c r="AC108" s="152">
        <v>0</v>
      </c>
      <c r="AD108" s="152">
        <v>0</v>
      </c>
      <c r="AE108" s="152">
        <v>0</v>
      </c>
      <c r="AF108" s="152">
        <v>0</v>
      </c>
      <c r="AG108" s="152">
        <v>0</v>
      </c>
      <c r="AH108" s="152">
        <v>0</v>
      </c>
      <c r="AI108" s="152">
        <v>0</v>
      </c>
      <c r="AJ108" s="152">
        <v>0</v>
      </c>
      <c r="AK108" s="152">
        <v>0</v>
      </c>
      <c r="AL108" s="152">
        <v>0</v>
      </c>
      <c r="AM108" s="152">
        <v>0</v>
      </c>
      <c r="AN108" s="152">
        <v>0</v>
      </c>
      <c r="AO108" s="152">
        <v>0</v>
      </c>
      <c r="AP108" s="152">
        <v>0</v>
      </c>
      <c r="AQ108" s="152">
        <v>0</v>
      </c>
      <c r="AR108" s="152">
        <v>0</v>
      </c>
      <c r="AS108" s="152">
        <v>0</v>
      </c>
      <c r="AT108" s="152">
        <v>0</v>
      </c>
      <c r="AU108" s="152">
        <v>0</v>
      </c>
      <c r="AV108" s="152">
        <v>0</v>
      </c>
      <c r="AW108" s="152">
        <v>0</v>
      </c>
      <c r="AX108" s="152">
        <v>0</v>
      </c>
      <c r="AY108" s="152">
        <v>0</v>
      </c>
      <c r="AZ108" s="152">
        <v>0</v>
      </c>
      <c r="BA108" s="152">
        <v>0</v>
      </c>
      <c r="BB108" s="152">
        <v>0</v>
      </c>
      <c r="BC108" s="152">
        <v>0</v>
      </c>
    </row>
    <row r="109" spans="1:57" ht="25.5" x14ac:dyDescent="0.25">
      <c r="A109" s="73" t="s">
        <v>36</v>
      </c>
      <c r="B109" s="81" t="s">
        <v>917</v>
      </c>
      <c r="C109" s="90" t="s">
        <v>876</v>
      </c>
      <c r="D109" s="152">
        <v>0</v>
      </c>
      <c r="E109" s="152">
        <v>0</v>
      </c>
      <c r="F109" s="152">
        <v>0</v>
      </c>
      <c r="G109" s="152">
        <v>0</v>
      </c>
      <c r="H109" s="152">
        <v>0</v>
      </c>
      <c r="I109" s="152">
        <v>0</v>
      </c>
      <c r="J109" s="152">
        <v>0</v>
      </c>
      <c r="K109" s="152">
        <v>0</v>
      </c>
      <c r="L109" s="152">
        <v>0</v>
      </c>
      <c r="M109" s="152">
        <v>0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52">
        <v>0</v>
      </c>
      <c r="V109" s="152">
        <v>0</v>
      </c>
      <c r="W109" s="152">
        <v>0</v>
      </c>
      <c r="X109" s="152">
        <v>0</v>
      </c>
      <c r="Y109" s="152">
        <v>0</v>
      </c>
      <c r="Z109" s="152">
        <v>0</v>
      </c>
      <c r="AA109" s="152">
        <v>0</v>
      </c>
      <c r="AB109" s="152">
        <v>0</v>
      </c>
      <c r="AC109" s="152">
        <v>0</v>
      </c>
      <c r="AD109" s="152">
        <v>0</v>
      </c>
      <c r="AE109" s="152">
        <v>0</v>
      </c>
      <c r="AF109" s="152">
        <v>0</v>
      </c>
      <c r="AG109" s="152">
        <v>0</v>
      </c>
      <c r="AH109" s="152">
        <v>0</v>
      </c>
      <c r="AI109" s="152">
        <v>0</v>
      </c>
      <c r="AJ109" s="152">
        <v>0</v>
      </c>
      <c r="AK109" s="152">
        <v>0</v>
      </c>
      <c r="AL109" s="152">
        <v>0</v>
      </c>
      <c r="AM109" s="152">
        <v>0</v>
      </c>
      <c r="AN109" s="152">
        <v>0</v>
      </c>
      <c r="AO109" s="152">
        <v>0</v>
      </c>
      <c r="AP109" s="152">
        <v>0</v>
      </c>
      <c r="AQ109" s="152">
        <v>0</v>
      </c>
      <c r="AR109" s="152">
        <v>0</v>
      </c>
      <c r="AS109" s="152">
        <v>0</v>
      </c>
      <c r="AT109" s="152">
        <v>0</v>
      </c>
      <c r="AU109" s="152">
        <v>0</v>
      </c>
      <c r="AV109" s="152">
        <v>0</v>
      </c>
      <c r="AW109" s="152">
        <v>0</v>
      </c>
      <c r="AX109" s="152">
        <v>0</v>
      </c>
      <c r="AY109" s="152">
        <v>0</v>
      </c>
      <c r="AZ109" s="152">
        <v>0</v>
      </c>
      <c r="BA109" s="152">
        <v>0</v>
      </c>
      <c r="BB109" s="152">
        <v>0</v>
      </c>
      <c r="BC109" s="152">
        <v>0</v>
      </c>
    </row>
  </sheetData>
  <mergeCells count="32">
    <mergeCell ref="Y17:BC17"/>
    <mergeCell ref="B20:B23"/>
    <mergeCell ref="Y22:AC22"/>
    <mergeCell ref="AD22:AD23"/>
    <mergeCell ref="AV4:BC4"/>
    <mergeCell ref="AX5:BC5"/>
    <mergeCell ref="AT6:AW6"/>
    <mergeCell ref="T22:X22"/>
    <mergeCell ref="W13:AK13"/>
    <mergeCell ref="Z15:AA15"/>
    <mergeCell ref="W12:AW12"/>
    <mergeCell ref="AY22:BC22"/>
    <mergeCell ref="AO22:AS22"/>
    <mergeCell ref="AT22:AX22"/>
    <mergeCell ref="AX2:BC2"/>
    <mergeCell ref="A9:BC9"/>
    <mergeCell ref="V10:W10"/>
    <mergeCell ref="X10:Y10"/>
    <mergeCell ref="Z10:AA10"/>
    <mergeCell ref="Y18:AM18"/>
    <mergeCell ref="E21:AC21"/>
    <mergeCell ref="J22:N22"/>
    <mergeCell ref="AJ22:AN22"/>
    <mergeCell ref="AE22:AI22"/>
    <mergeCell ref="AD20:BC20"/>
    <mergeCell ref="AE21:BC21"/>
    <mergeCell ref="D22:D23"/>
    <mergeCell ref="E22:I22"/>
    <mergeCell ref="C20:C23"/>
    <mergeCell ref="D20:AC20"/>
    <mergeCell ref="A20:A23"/>
    <mergeCell ref="O22:S22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546"/>
  <sheetViews>
    <sheetView view="pageBreakPreview" topLeftCell="A286" zoomScale="80" zoomScaleNormal="100" zoomScaleSheetLayoutView="80" workbookViewId="0">
      <selection activeCell="M299" sqref="M299"/>
    </sheetView>
  </sheetViews>
  <sheetFormatPr defaultRowHeight="15.75" x14ac:dyDescent="0.25"/>
  <cols>
    <col min="1" max="1" width="7.7109375" style="1" customWidth="1"/>
    <col min="2" max="2" width="9.140625" style="1" customWidth="1"/>
    <col min="3" max="3" width="10" style="1" customWidth="1"/>
    <col min="4" max="5" width="9.140625" style="1" customWidth="1"/>
    <col min="6" max="6" width="11.7109375" style="39" customWidth="1"/>
    <col min="7" max="7" width="9.140625" style="1" customWidth="1"/>
    <col min="8" max="8" width="12.140625" style="1" customWidth="1"/>
    <col min="9" max="9" width="15.28515625" style="1" customWidth="1"/>
    <col min="10" max="10" width="15.85546875" style="1" customWidth="1"/>
    <col min="11" max="11" width="14.5703125" style="1" customWidth="1"/>
    <col min="12" max="12" width="14.85546875" style="1" customWidth="1"/>
    <col min="13" max="13" width="16.28515625" style="1" customWidth="1"/>
    <col min="14" max="14" width="17.85546875" style="1" customWidth="1"/>
    <col min="15" max="16384" width="9.140625" style="1"/>
  </cols>
  <sheetData>
    <row r="1" spans="1:22" s="3" customFormat="1" ht="12" x14ac:dyDescent="0.2">
      <c r="F1" s="47"/>
      <c r="N1" s="4" t="s">
        <v>538</v>
      </c>
    </row>
    <row r="2" spans="1:22" s="3" customFormat="1" ht="24" customHeight="1" x14ac:dyDescent="0.2">
      <c r="F2" s="47"/>
      <c r="L2" s="5"/>
      <c r="M2" s="181" t="s">
        <v>3</v>
      </c>
      <c r="N2" s="181"/>
    </row>
    <row r="3" spans="1:22" ht="14.25" customHeight="1" x14ac:dyDescent="0.25"/>
    <row r="4" spans="1:22" ht="29.25" customHeight="1" x14ac:dyDescent="0.25">
      <c r="M4" s="388" t="str">
        <f>Ф17!AV4</f>
        <v>Утверждаю
руководитель организации</v>
      </c>
      <c r="N4" s="388"/>
    </row>
    <row r="5" spans="1:22" ht="17.25" customHeight="1" x14ac:dyDescent="0.25">
      <c r="L5" s="24"/>
      <c r="M5" s="187" t="str">
        <f>Ф10!R5</f>
        <v>С.Ю. Ковалевский</v>
      </c>
      <c r="N5" s="187"/>
    </row>
    <row r="6" spans="1:22" ht="14.25" customHeight="1" x14ac:dyDescent="0.25">
      <c r="L6" s="43" t="s">
        <v>924</v>
      </c>
      <c r="N6" s="52"/>
      <c r="O6" s="52"/>
      <c r="P6" s="52"/>
      <c r="R6" s="161"/>
      <c r="S6" s="161"/>
      <c r="T6" s="161"/>
      <c r="U6" s="161"/>
      <c r="V6" s="161"/>
    </row>
    <row r="7" spans="1:22" ht="14.25" customHeight="1" x14ac:dyDescent="0.25">
      <c r="N7" s="126"/>
      <c r="O7" s="126"/>
      <c r="P7" s="126"/>
      <c r="Q7" s="54"/>
      <c r="R7" s="54"/>
      <c r="S7" s="54"/>
      <c r="T7" s="54"/>
      <c r="U7" s="54"/>
      <c r="V7" s="54"/>
    </row>
    <row r="8" spans="1:22" ht="14.25" customHeight="1" x14ac:dyDescent="0.25">
      <c r="L8" s="42" t="s">
        <v>925</v>
      </c>
      <c r="N8" s="52"/>
      <c r="P8" s="52"/>
      <c r="Q8" s="54"/>
      <c r="R8" s="54"/>
      <c r="S8" s="54"/>
      <c r="T8" s="52"/>
      <c r="U8" s="54"/>
      <c r="V8" s="54"/>
    </row>
    <row r="9" spans="1:22" ht="14.25" customHeight="1" x14ac:dyDescent="0.25"/>
    <row r="10" spans="1:22" x14ac:dyDescent="0.25">
      <c r="A10" s="182" t="s">
        <v>539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</row>
    <row r="11" spans="1:22" ht="14.25" customHeight="1" x14ac:dyDescent="0.25"/>
    <row r="12" spans="1:22" s="7" customFormat="1" ht="15" customHeight="1" x14ac:dyDescent="0.25">
      <c r="A12" s="7" t="s">
        <v>12</v>
      </c>
      <c r="D12" s="290" t="str">
        <f>Ф10!G11</f>
        <v>Общество с ограниченной ответственностью "Артемовская электросетевая компания"</v>
      </c>
      <c r="E12" s="290"/>
      <c r="F12" s="290"/>
      <c r="G12" s="290"/>
      <c r="H12" s="290"/>
      <c r="I12" s="290"/>
      <c r="J12" s="290"/>
      <c r="K12" s="290"/>
      <c r="L12" s="290"/>
      <c r="M12" s="290"/>
      <c r="N12" s="290"/>
    </row>
    <row r="13" spans="1:22" s="2" customFormat="1" ht="11.25" x14ac:dyDescent="0.2">
      <c r="D13" s="184" t="s">
        <v>4</v>
      </c>
      <c r="E13" s="184"/>
      <c r="F13" s="184"/>
      <c r="G13" s="184"/>
      <c r="H13" s="184"/>
      <c r="I13" s="184"/>
      <c r="J13" s="184"/>
      <c r="K13" s="184"/>
    </row>
    <row r="14" spans="1:22" ht="3.95" customHeight="1" x14ac:dyDescent="0.25"/>
    <row r="15" spans="1:22" s="7" customFormat="1" ht="15" x14ac:dyDescent="0.25">
      <c r="D15" s="8" t="s">
        <v>13</v>
      </c>
      <c r="E15" s="374" t="s">
        <v>919</v>
      </c>
      <c r="F15" s="374"/>
      <c r="G15" s="374"/>
      <c r="H15" s="374"/>
    </row>
    <row r="16" spans="1:22" ht="3.95" customHeight="1" x14ac:dyDescent="0.25"/>
    <row r="17" spans="1:14" s="7" customFormat="1" ht="15" x14ac:dyDescent="0.25">
      <c r="F17" s="40"/>
      <c r="G17" s="8" t="s">
        <v>14</v>
      </c>
      <c r="H17" s="125" t="str">
        <f>Ф10!J14</f>
        <v>2022</v>
      </c>
      <c r="I17" s="7" t="s">
        <v>5</v>
      </c>
    </row>
    <row r="18" spans="1:14" ht="14.25" customHeight="1" x14ac:dyDescent="0.25"/>
    <row r="19" spans="1:14" s="7" customFormat="1" ht="39" customHeight="1" x14ac:dyDescent="0.25">
      <c r="A19" s="291" t="s">
        <v>1000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</row>
    <row r="20" spans="1:14" s="2" customFormat="1" ht="11.25" x14ac:dyDescent="0.2">
      <c r="A20" s="381" t="s">
        <v>6</v>
      </c>
      <c r="B20" s="381"/>
      <c r="C20" s="381"/>
      <c r="D20" s="381"/>
      <c r="E20" s="381"/>
      <c r="F20" s="381"/>
      <c r="G20" s="381"/>
      <c r="H20" s="381"/>
      <c r="I20" s="381"/>
      <c r="J20" s="381"/>
      <c r="K20" s="381"/>
      <c r="L20" s="381"/>
      <c r="M20" s="381"/>
      <c r="N20" s="381"/>
    </row>
    <row r="21" spans="1:14" ht="14.25" customHeight="1" x14ac:dyDescent="0.25"/>
    <row r="22" spans="1:14" s="7" customFormat="1" thickBot="1" x14ac:dyDescent="0.3">
      <c r="A22" s="288" t="s">
        <v>15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</row>
    <row r="23" spans="1:14" s="3" customFormat="1" ht="42" customHeight="1" x14ac:dyDescent="0.2">
      <c r="A23" s="331" t="s">
        <v>7</v>
      </c>
      <c r="B23" s="333" t="s">
        <v>8</v>
      </c>
      <c r="C23" s="334"/>
      <c r="D23" s="334"/>
      <c r="E23" s="334"/>
      <c r="F23" s="334"/>
      <c r="G23" s="334"/>
      <c r="H23" s="335"/>
      <c r="I23" s="339" t="s">
        <v>9</v>
      </c>
      <c r="J23" s="340" t="s">
        <v>999</v>
      </c>
      <c r="K23" s="341"/>
      <c r="L23" s="342" t="s">
        <v>540</v>
      </c>
      <c r="M23" s="343"/>
      <c r="N23" s="293" t="s">
        <v>541</v>
      </c>
    </row>
    <row r="24" spans="1:14" s="3" customFormat="1" ht="24" x14ac:dyDescent="0.2">
      <c r="A24" s="332"/>
      <c r="B24" s="336"/>
      <c r="C24" s="337"/>
      <c r="D24" s="337"/>
      <c r="E24" s="337"/>
      <c r="F24" s="337"/>
      <c r="G24" s="337"/>
      <c r="H24" s="338"/>
      <c r="I24" s="294"/>
      <c r="J24" s="26" t="s">
        <v>0</v>
      </c>
      <c r="K24" s="27" t="s">
        <v>1</v>
      </c>
      <c r="L24" s="28" t="s">
        <v>10</v>
      </c>
      <c r="M24" s="28" t="s">
        <v>11</v>
      </c>
      <c r="N24" s="294"/>
    </row>
    <row r="25" spans="1:14" s="2" customFormat="1" ht="12.75" thickBot="1" x14ac:dyDescent="0.25">
      <c r="A25" s="29">
        <v>1</v>
      </c>
      <c r="B25" s="382">
        <v>2</v>
      </c>
      <c r="C25" s="383"/>
      <c r="D25" s="383"/>
      <c r="E25" s="383"/>
      <c r="F25" s="383"/>
      <c r="G25" s="383"/>
      <c r="H25" s="384"/>
      <c r="I25" s="31">
        <v>3</v>
      </c>
      <c r="J25" s="30">
        <v>4</v>
      </c>
      <c r="K25" s="29">
        <v>5</v>
      </c>
      <c r="L25" s="29">
        <v>6</v>
      </c>
      <c r="M25" s="29">
        <v>7</v>
      </c>
      <c r="N25" s="29">
        <v>8</v>
      </c>
    </row>
    <row r="26" spans="1:14" ht="16.5" thickBot="1" x14ac:dyDescent="0.3">
      <c r="A26" s="375" t="s">
        <v>16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7"/>
    </row>
    <row r="27" spans="1:14" s="3" customFormat="1" ht="12" x14ac:dyDescent="0.2">
      <c r="A27" s="9" t="s">
        <v>17</v>
      </c>
      <c r="B27" s="378" t="s">
        <v>18</v>
      </c>
      <c r="C27" s="379"/>
      <c r="D27" s="379"/>
      <c r="E27" s="379"/>
      <c r="F27" s="379"/>
      <c r="G27" s="379"/>
      <c r="H27" s="380"/>
      <c r="I27" s="10" t="s">
        <v>19</v>
      </c>
      <c r="J27" s="147">
        <f>J28</f>
        <v>0</v>
      </c>
      <c r="K27" s="13">
        <v>0</v>
      </c>
      <c r="L27" s="13">
        <v>0</v>
      </c>
      <c r="M27" s="13">
        <v>0</v>
      </c>
      <c r="N27" s="133" t="s">
        <v>876</v>
      </c>
    </row>
    <row r="28" spans="1:14" s="3" customFormat="1" ht="12" x14ac:dyDescent="0.2">
      <c r="A28" s="14" t="s">
        <v>20</v>
      </c>
      <c r="B28" s="307" t="s">
        <v>21</v>
      </c>
      <c r="C28" s="308"/>
      <c r="D28" s="308"/>
      <c r="E28" s="308"/>
      <c r="F28" s="308"/>
      <c r="G28" s="308"/>
      <c r="H28" s="309"/>
      <c r="I28" s="15" t="s">
        <v>19</v>
      </c>
      <c r="J28" s="134">
        <f>J33</f>
        <v>0</v>
      </c>
      <c r="K28" s="6">
        <v>0</v>
      </c>
      <c r="L28" s="6">
        <v>0</v>
      </c>
      <c r="M28" s="35">
        <v>0</v>
      </c>
      <c r="N28" s="129" t="s">
        <v>876</v>
      </c>
    </row>
    <row r="29" spans="1:14" s="3" customFormat="1" ht="24" customHeight="1" x14ac:dyDescent="0.2">
      <c r="A29" s="14" t="s">
        <v>22</v>
      </c>
      <c r="B29" s="313" t="s">
        <v>23</v>
      </c>
      <c r="C29" s="314"/>
      <c r="D29" s="314"/>
      <c r="E29" s="314"/>
      <c r="F29" s="314"/>
      <c r="G29" s="314"/>
      <c r="H29" s="315"/>
      <c r="I29" s="15" t="s">
        <v>19</v>
      </c>
      <c r="J29" s="14">
        <v>0</v>
      </c>
      <c r="K29" s="6">
        <v>0</v>
      </c>
      <c r="L29" s="6">
        <v>0</v>
      </c>
      <c r="M29" s="35">
        <v>0</v>
      </c>
      <c r="N29" s="129" t="s">
        <v>876</v>
      </c>
    </row>
    <row r="30" spans="1:14" s="3" customFormat="1" ht="24" customHeight="1" x14ac:dyDescent="0.2">
      <c r="A30" s="14" t="s">
        <v>24</v>
      </c>
      <c r="B30" s="313" t="s">
        <v>25</v>
      </c>
      <c r="C30" s="314"/>
      <c r="D30" s="314"/>
      <c r="E30" s="314"/>
      <c r="F30" s="314"/>
      <c r="G30" s="314"/>
      <c r="H30" s="315"/>
      <c r="I30" s="15" t="s">
        <v>19</v>
      </c>
      <c r="J30" s="14">
        <v>0</v>
      </c>
      <c r="K30" s="6">
        <v>0</v>
      </c>
      <c r="L30" s="6">
        <v>0</v>
      </c>
      <c r="M30" s="35">
        <v>0</v>
      </c>
      <c r="N30" s="129" t="s">
        <v>876</v>
      </c>
    </row>
    <row r="31" spans="1:14" s="3" customFormat="1" ht="24" customHeight="1" x14ac:dyDescent="0.2">
      <c r="A31" s="14" t="s">
        <v>26</v>
      </c>
      <c r="B31" s="313" t="s">
        <v>27</v>
      </c>
      <c r="C31" s="314"/>
      <c r="D31" s="314"/>
      <c r="E31" s="314"/>
      <c r="F31" s="314"/>
      <c r="G31" s="314"/>
      <c r="H31" s="315"/>
      <c r="I31" s="15" t="s">
        <v>19</v>
      </c>
      <c r="J31" s="14">
        <v>0</v>
      </c>
      <c r="K31" s="6">
        <v>0</v>
      </c>
      <c r="L31" s="6">
        <v>0</v>
      </c>
      <c r="M31" s="35">
        <v>0</v>
      </c>
      <c r="N31" s="129" t="s">
        <v>876</v>
      </c>
    </row>
    <row r="32" spans="1:14" s="3" customFormat="1" ht="12" x14ac:dyDescent="0.2">
      <c r="A32" s="14" t="s">
        <v>28</v>
      </c>
      <c r="B32" s="307" t="s">
        <v>29</v>
      </c>
      <c r="C32" s="308"/>
      <c r="D32" s="308"/>
      <c r="E32" s="308"/>
      <c r="F32" s="308"/>
      <c r="G32" s="308"/>
      <c r="H32" s="309"/>
      <c r="I32" s="15" t="s">
        <v>19</v>
      </c>
      <c r="J32" s="14">
        <v>0</v>
      </c>
      <c r="K32" s="6">
        <v>0</v>
      </c>
      <c r="L32" s="6">
        <v>0</v>
      </c>
      <c r="M32" s="35">
        <v>0</v>
      </c>
      <c r="N32" s="129" t="s">
        <v>876</v>
      </c>
    </row>
    <row r="33" spans="1:14" s="3" customFormat="1" ht="12" x14ac:dyDescent="0.2">
      <c r="A33" s="14" t="s">
        <v>30</v>
      </c>
      <c r="B33" s="307" t="s">
        <v>31</v>
      </c>
      <c r="C33" s="308"/>
      <c r="D33" s="308"/>
      <c r="E33" s="308"/>
      <c r="F33" s="308"/>
      <c r="G33" s="308"/>
      <c r="H33" s="309"/>
      <c r="I33" s="15" t="s">
        <v>19</v>
      </c>
      <c r="J33" s="134">
        <f>J42</f>
        <v>0</v>
      </c>
      <c r="K33" s="6">
        <v>0</v>
      </c>
      <c r="L33" s="6">
        <v>0</v>
      </c>
      <c r="M33" s="35">
        <v>0</v>
      </c>
      <c r="N33" s="129" t="s">
        <v>876</v>
      </c>
    </row>
    <row r="34" spans="1:14" s="3" customFormat="1" ht="12" x14ac:dyDescent="0.2">
      <c r="A34" s="14" t="s">
        <v>32</v>
      </c>
      <c r="B34" s="307" t="s">
        <v>33</v>
      </c>
      <c r="C34" s="308"/>
      <c r="D34" s="308"/>
      <c r="E34" s="308"/>
      <c r="F34" s="308"/>
      <c r="G34" s="308"/>
      <c r="H34" s="309"/>
      <c r="I34" s="15" t="s">
        <v>19</v>
      </c>
      <c r="J34" s="14">
        <v>0</v>
      </c>
      <c r="K34" s="6">
        <v>0</v>
      </c>
      <c r="L34" s="6">
        <v>0</v>
      </c>
      <c r="M34" s="35">
        <v>0</v>
      </c>
      <c r="N34" s="129" t="s">
        <v>876</v>
      </c>
    </row>
    <row r="35" spans="1:14" s="3" customFormat="1" ht="12" x14ac:dyDescent="0.2">
      <c r="A35" s="14" t="s">
        <v>34</v>
      </c>
      <c r="B35" s="307" t="s">
        <v>35</v>
      </c>
      <c r="C35" s="308"/>
      <c r="D35" s="308"/>
      <c r="E35" s="308"/>
      <c r="F35" s="308"/>
      <c r="G35" s="308"/>
      <c r="H35" s="309"/>
      <c r="I35" s="15" t="s">
        <v>19</v>
      </c>
      <c r="J35" s="14">
        <v>0</v>
      </c>
      <c r="K35" s="6">
        <v>0</v>
      </c>
      <c r="L35" s="6">
        <v>0</v>
      </c>
      <c r="M35" s="35">
        <v>0</v>
      </c>
      <c r="N35" s="129" t="s">
        <v>876</v>
      </c>
    </row>
    <row r="36" spans="1:14" s="3" customFormat="1" ht="12" x14ac:dyDescent="0.2">
      <c r="A36" s="14" t="s">
        <v>36</v>
      </c>
      <c r="B36" s="307" t="s">
        <v>37</v>
      </c>
      <c r="C36" s="308"/>
      <c r="D36" s="308"/>
      <c r="E36" s="308"/>
      <c r="F36" s="308"/>
      <c r="G36" s="308"/>
      <c r="H36" s="309"/>
      <c r="I36" s="15" t="s">
        <v>19</v>
      </c>
      <c r="J36" s="14">
        <v>0</v>
      </c>
      <c r="K36" s="6">
        <v>0</v>
      </c>
      <c r="L36" s="6">
        <v>0</v>
      </c>
      <c r="M36" s="35">
        <v>0</v>
      </c>
      <c r="N36" s="129" t="s">
        <v>876</v>
      </c>
    </row>
    <row r="37" spans="1:14" s="3" customFormat="1" ht="12" x14ac:dyDescent="0.2">
      <c r="A37" s="14" t="s">
        <v>38</v>
      </c>
      <c r="B37" s="307" t="s">
        <v>39</v>
      </c>
      <c r="C37" s="308"/>
      <c r="D37" s="308"/>
      <c r="E37" s="308"/>
      <c r="F37" s="308"/>
      <c r="G37" s="308"/>
      <c r="H37" s="309"/>
      <c r="I37" s="15" t="s">
        <v>19</v>
      </c>
      <c r="J37" s="14">
        <v>0</v>
      </c>
      <c r="K37" s="6">
        <v>0</v>
      </c>
      <c r="L37" s="6">
        <v>0</v>
      </c>
      <c r="M37" s="35">
        <v>0</v>
      </c>
      <c r="N37" s="129" t="s">
        <v>876</v>
      </c>
    </row>
    <row r="38" spans="1:14" s="3" customFormat="1" ht="24" customHeight="1" x14ac:dyDescent="0.2">
      <c r="A38" s="14" t="s">
        <v>40</v>
      </c>
      <c r="B38" s="313" t="s">
        <v>41</v>
      </c>
      <c r="C38" s="314"/>
      <c r="D38" s="314"/>
      <c r="E38" s="314"/>
      <c r="F38" s="314"/>
      <c r="G38" s="314"/>
      <c r="H38" s="315"/>
      <c r="I38" s="15" t="s">
        <v>19</v>
      </c>
      <c r="J38" s="14">
        <v>0</v>
      </c>
      <c r="K38" s="6">
        <v>0</v>
      </c>
      <c r="L38" s="6">
        <v>0</v>
      </c>
      <c r="M38" s="35">
        <v>0</v>
      </c>
      <c r="N38" s="129" t="s">
        <v>876</v>
      </c>
    </row>
    <row r="39" spans="1:14" s="3" customFormat="1" ht="12" x14ac:dyDescent="0.2">
      <c r="A39" s="14" t="s">
        <v>42</v>
      </c>
      <c r="B39" s="301" t="s">
        <v>43</v>
      </c>
      <c r="C39" s="302"/>
      <c r="D39" s="302"/>
      <c r="E39" s="302"/>
      <c r="F39" s="302"/>
      <c r="G39" s="302"/>
      <c r="H39" s="303"/>
      <c r="I39" s="15" t="s">
        <v>19</v>
      </c>
      <c r="J39" s="14">
        <v>0</v>
      </c>
      <c r="K39" s="6">
        <v>0</v>
      </c>
      <c r="L39" s="6">
        <v>0</v>
      </c>
      <c r="M39" s="35">
        <v>0</v>
      </c>
      <c r="N39" s="129" t="s">
        <v>876</v>
      </c>
    </row>
    <row r="40" spans="1:14" s="3" customFormat="1" ht="12" x14ac:dyDescent="0.2">
      <c r="A40" s="14" t="s">
        <v>44</v>
      </c>
      <c r="B40" s="301" t="s">
        <v>45</v>
      </c>
      <c r="C40" s="302"/>
      <c r="D40" s="302"/>
      <c r="E40" s="302"/>
      <c r="F40" s="302"/>
      <c r="G40" s="302"/>
      <c r="H40" s="303"/>
      <c r="I40" s="15" t="s">
        <v>19</v>
      </c>
      <c r="J40" s="14">
        <v>0</v>
      </c>
      <c r="K40" s="6">
        <v>0</v>
      </c>
      <c r="L40" s="6">
        <v>0</v>
      </c>
      <c r="M40" s="35">
        <v>0</v>
      </c>
      <c r="N40" s="129" t="s">
        <v>876</v>
      </c>
    </row>
    <row r="41" spans="1:14" s="3" customFormat="1" ht="12.75" thickBot="1" x14ac:dyDescent="0.25">
      <c r="A41" s="14" t="s">
        <v>46</v>
      </c>
      <c r="B41" s="316" t="s">
        <v>47</v>
      </c>
      <c r="C41" s="317"/>
      <c r="D41" s="317"/>
      <c r="E41" s="317"/>
      <c r="F41" s="317"/>
      <c r="G41" s="317"/>
      <c r="H41" s="318"/>
      <c r="I41" s="15" t="s">
        <v>19</v>
      </c>
      <c r="J41" s="14">
        <v>0</v>
      </c>
      <c r="K41" s="6">
        <v>0</v>
      </c>
      <c r="L41" s="6">
        <v>0</v>
      </c>
      <c r="M41" s="35">
        <v>0</v>
      </c>
      <c r="N41" s="129" t="s">
        <v>876</v>
      </c>
    </row>
    <row r="42" spans="1:14" s="3" customFormat="1" ht="24" customHeight="1" x14ac:dyDescent="0.2">
      <c r="A42" s="14" t="s">
        <v>48</v>
      </c>
      <c r="B42" s="371" t="s">
        <v>49</v>
      </c>
      <c r="C42" s="372"/>
      <c r="D42" s="372"/>
      <c r="E42" s="372"/>
      <c r="F42" s="372"/>
      <c r="G42" s="372"/>
      <c r="H42" s="373"/>
      <c r="I42" s="15" t="s">
        <v>19</v>
      </c>
      <c r="J42" s="134">
        <v>0</v>
      </c>
      <c r="K42" s="6">
        <v>0</v>
      </c>
      <c r="L42" s="6">
        <v>0</v>
      </c>
      <c r="M42" s="35">
        <v>0</v>
      </c>
      <c r="N42" s="129" t="s">
        <v>876</v>
      </c>
    </row>
    <row r="43" spans="1:14" s="3" customFormat="1" ht="12" x14ac:dyDescent="0.2">
      <c r="A43" s="14" t="s">
        <v>50</v>
      </c>
      <c r="B43" s="307" t="s">
        <v>21</v>
      </c>
      <c r="C43" s="308"/>
      <c r="D43" s="308"/>
      <c r="E43" s="308"/>
      <c r="F43" s="308"/>
      <c r="G43" s="308"/>
      <c r="H43" s="309"/>
      <c r="I43" s="15" t="s">
        <v>19</v>
      </c>
      <c r="J43" s="14">
        <v>0</v>
      </c>
      <c r="K43" s="6">
        <v>0</v>
      </c>
      <c r="L43" s="6">
        <v>0</v>
      </c>
      <c r="M43" s="35">
        <v>0</v>
      </c>
      <c r="N43" s="129" t="s">
        <v>876</v>
      </c>
    </row>
    <row r="44" spans="1:14" s="3" customFormat="1" ht="24" customHeight="1" x14ac:dyDescent="0.2">
      <c r="A44" s="14" t="s">
        <v>51</v>
      </c>
      <c r="B44" s="298" t="s">
        <v>23</v>
      </c>
      <c r="C44" s="299"/>
      <c r="D44" s="299"/>
      <c r="E44" s="299"/>
      <c r="F44" s="299"/>
      <c r="G44" s="299"/>
      <c r="H44" s="300"/>
      <c r="I44" s="15" t="s">
        <v>19</v>
      </c>
      <c r="J44" s="14">
        <v>0</v>
      </c>
      <c r="K44" s="6">
        <v>0</v>
      </c>
      <c r="L44" s="6">
        <v>0</v>
      </c>
      <c r="M44" s="35">
        <v>0</v>
      </c>
      <c r="N44" s="129" t="s">
        <v>876</v>
      </c>
    </row>
    <row r="45" spans="1:14" s="3" customFormat="1" ht="24" customHeight="1" x14ac:dyDescent="0.2">
      <c r="A45" s="14" t="s">
        <v>52</v>
      </c>
      <c r="B45" s="298" t="s">
        <v>25</v>
      </c>
      <c r="C45" s="299"/>
      <c r="D45" s="299"/>
      <c r="E45" s="299"/>
      <c r="F45" s="299"/>
      <c r="G45" s="299"/>
      <c r="H45" s="300"/>
      <c r="I45" s="15" t="s">
        <v>19</v>
      </c>
      <c r="J45" s="14">
        <v>0</v>
      </c>
      <c r="K45" s="6">
        <v>0</v>
      </c>
      <c r="L45" s="6">
        <v>0</v>
      </c>
      <c r="M45" s="35">
        <v>0</v>
      </c>
      <c r="N45" s="129" t="s">
        <v>876</v>
      </c>
    </row>
    <row r="46" spans="1:14" s="3" customFormat="1" ht="24" customHeight="1" x14ac:dyDescent="0.2">
      <c r="A46" s="14" t="s">
        <v>53</v>
      </c>
      <c r="B46" s="298" t="s">
        <v>27</v>
      </c>
      <c r="C46" s="299"/>
      <c r="D46" s="299"/>
      <c r="E46" s="299"/>
      <c r="F46" s="299"/>
      <c r="G46" s="299"/>
      <c r="H46" s="300"/>
      <c r="I46" s="15" t="s">
        <v>19</v>
      </c>
      <c r="J46" s="14">
        <v>0</v>
      </c>
      <c r="K46" s="6">
        <v>0</v>
      </c>
      <c r="L46" s="6">
        <v>0</v>
      </c>
      <c r="M46" s="35">
        <v>0</v>
      </c>
      <c r="N46" s="129" t="s">
        <v>876</v>
      </c>
    </row>
    <row r="47" spans="1:14" s="3" customFormat="1" ht="12" x14ac:dyDescent="0.2">
      <c r="A47" s="14" t="s">
        <v>54</v>
      </c>
      <c r="B47" s="307" t="s">
        <v>29</v>
      </c>
      <c r="C47" s="308"/>
      <c r="D47" s="308"/>
      <c r="E47" s="308"/>
      <c r="F47" s="308"/>
      <c r="G47" s="308"/>
      <c r="H47" s="309"/>
      <c r="I47" s="15" t="s">
        <v>19</v>
      </c>
      <c r="J47" s="14">
        <v>0</v>
      </c>
      <c r="K47" s="6">
        <v>0</v>
      </c>
      <c r="L47" s="6">
        <v>0</v>
      </c>
      <c r="M47" s="35">
        <v>0</v>
      </c>
      <c r="N47" s="129" t="s">
        <v>876</v>
      </c>
    </row>
    <row r="48" spans="1:14" s="3" customFormat="1" ht="12" x14ac:dyDescent="0.2">
      <c r="A48" s="14" t="s">
        <v>55</v>
      </c>
      <c r="B48" s="307" t="s">
        <v>31</v>
      </c>
      <c r="C48" s="308"/>
      <c r="D48" s="308"/>
      <c r="E48" s="308"/>
      <c r="F48" s="308"/>
      <c r="G48" s="308"/>
      <c r="H48" s="309"/>
      <c r="I48" s="15" t="s">
        <v>19</v>
      </c>
      <c r="J48" s="14">
        <v>0</v>
      </c>
      <c r="K48" s="6">
        <v>0</v>
      </c>
      <c r="L48" s="6">
        <v>0</v>
      </c>
      <c r="M48" s="35">
        <v>0</v>
      </c>
      <c r="N48" s="129" t="s">
        <v>876</v>
      </c>
    </row>
    <row r="49" spans="1:14" s="3" customFormat="1" ht="12" x14ac:dyDescent="0.2">
      <c r="A49" s="14" t="s">
        <v>56</v>
      </c>
      <c r="B49" s="307" t="s">
        <v>33</v>
      </c>
      <c r="C49" s="308"/>
      <c r="D49" s="308"/>
      <c r="E49" s="308"/>
      <c r="F49" s="308"/>
      <c r="G49" s="308"/>
      <c r="H49" s="309"/>
      <c r="I49" s="15" t="s">
        <v>19</v>
      </c>
      <c r="J49" s="14">
        <v>0</v>
      </c>
      <c r="K49" s="6">
        <v>0</v>
      </c>
      <c r="L49" s="6">
        <v>0</v>
      </c>
      <c r="M49" s="35">
        <v>0</v>
      </c>
      <c r="N49" s="129" t="s">
        <v>876</v>
      </c>
    </row>
    <row r="50" spans="1:14" s="3" customFormat="1" ht="12" x14ac:dyDescent="0.2">
      <c r="A50" s="14" t="s">
        <v>57</v>
      </c>
      <c r="B50" s="307" t="s">
        <v>35</v>
      </c>
      <c r="C50" s="308"/>
      <c r="D50" s="308"/>
      <c r="E50" s="308"/>
      <c r="F50" s="308"/>
      <c r="G50" s="308"/>
      <c r="H50" s="309"/>
      <c r="I50" s="15" t="s">
        <v>19</v>
      </c>
      <c r="J50" s="14">
        <v>0</v>
      </c>
      <c r="K50" s="6">
        <v>0</v>
      </c>
      <c r="L50" s="6">
        <v>0</v>
      </c>
      <c r="M50" s="35">
        <v>0</v>
      </c>
      <c r="N50" s="129" t="s">
        <v>876</v>
      </c>
    </row>
    <row r="51" spans="1:14" s="3" customFormat="1" ht="12" x14ac:dyDescent="0.2">
      <c r="A51" s="14" t="s">
        <v>58</v>
      </c>
      <c r="B51" s="307" t="s">
        <v>37</v>
      </c>
      <c r="C51" s="308"/>
      <c r="D51" s="308"/>
      <c r="E51" s="308"/>
      <c r="F51" s="308"/>
      <c r="G51" s="308"/>
      <c r="H51" s="309"/>
      <c r="I51" s="15" t="s">
        <v>19</v>
      </c>
      <c r="J51" s="14">
        <v>0</v>
      </c>
      <c r="K51" s="6">
        <v>0</v>
      </c>
      <c r="L51" s="6">
        <v>0</v>
      </c>
      <c r="M51" s="35">
        <v>0</v>
      </c>
      <c r="N51" s="129" t="s">
        <v>876</v>
      </c>
    </row>
    <row r="52" spans="1:14" s="3" customFormat="1" ht="12" x14ac:dyDescent="0.2">
      <c r="A52" s="14" t="s">
        <v>59</v>
      </c>
      <c r="B52" s="307" t="s">
        <v>39</v>
      </c>
      <c r="C52" s="308"/>
      <c r="D52" s="308"/>
      <c r="E52" s="308"/>
      <c r="F52" s="308"/>
      <c r="G52" s="308"/>
      <c r="H52" s="309"/>
      <c r="I52" s="15" t="s">
        <v>19</v>
      </c>
      <c r="J52" s="14">
        <v>0</v>
      </c>
      <c r="K52" s="6">
        <v>0</v>
      </c>
      <c r="L52" s="6">
        <v>0</v>
      </c>
      <c r="M52" s="35">
        <v>0</v>
      </c>
      <c r="N52" s="129" t="s">
        <v>876</v>
      </c>
    </row>
    <row r="53" spans="1:14" s="3" customFormat="1" ht="24" customHeight="1" x14ac:dyDescent="0.2">
      <c r="A53" s="14" t="s">
        <v>60</v>
      </c>
      <c r="B53" s="313" t="s">
        <v>41</v>
      </c>
      <c r="C53" s="314"/>
      <c r="D53" s="314"/>
      <c r="E53" s="314"/>
      <c r="F53" s="314"/>
      <c r="G53" s="314"/>
      <c r="H53" s="315"/>
      <c r="I53" s="15" t="s">
        <v>19</v>
      </c>
      <c r="J53" s="14">
        <v>0</v>
      </c>
      <c r="K53" s="6">
        <v>0</v>
      </c>
      <c r="L53" s="6">
        <v>0</v>
      </c>
      <c r="M53" s="35">
        <v>0</v>
      </c>
      <c r="N53" s="129" t="s">
        <v>876</v>
      </c>
    </row>
    <row r="54" spans="1:14" s="3" customFormat="1" ht="12" x14ac:dyDescent="0.2">
      <c r="A54" s="14" t="s">
        <v>61</v>
      </c>
      <c r="B54" s="301" t="s">
        <v>43</v>
      </c>
      <c r="C54" s="302"/>
      <c r="D54" s="302"/>
      <c r="E54" s="302"/>
      <c r="F54" s="302"/>
      <c r="G54" s="302"/>
      <c r="H54" s="303"/>
      <c r="I54" s="15" t="s">
        <v>19</v>
      </c>
      <c r="J54" s="14">
        <v>0</v>
      </c>
      <c r="K54" s="6">
        <v>0</v>
      </c>
      <c r="L54" s="6">
        <v>0</v>
      </c>
      <c r="M54" s="35">
        <v>0</v>
      </c>
      <c r="N54" s="129" t="s">
        <v>876</v>
      </c>
    </row>
    <row r="55" spans="1:14" s="3" customFormat="1" ht="12" x14ac:dyDescent="0.2">
      <c r="A55" s="14" t="s">
        <v>62</v>
      </c>
      <c r="B55" s="301" t="s">
        <v>45</v>
      </c>
      <c r="C55" s="302"/>
      <c r="D55" s="302"/>
      <c r="E55" s="302"/>
      <c r="F55" s="302"/>
      <c r="G55" s="302"/>
      <c r="H55" s="303"/>
      <c r="I55" s="15" t="s">
        <v>19</v>
      </c>
      <c r="J55" s="14">
        <v>0</v>
      </c>
      <c r="K55" s="6">
        <v>0</v>
      </c>
      <c r="L55" s="6">
        <v>0</v>
      </c>
      <c r="M55" s="35">
        <v>0</v>
      </c>
      <c r="N55" s="129" t="s">
        <v>876</v>
      </c>
    </row>
    <row r="56" spans="1:14" s="3" customFormat="1" ht="12" x14ac:dyDescent="0.2">
      <c r="A56" s="14" t="s">
        <v>63</v>
      </c>
      <c r="B56" s="307" t="s">
        <v>47</v>
      </c>
      <c r="C56" s="308"/>
      <c r="D56" s="308"/>
      <c r="E56" s="308"/>
      <c r="F56" s="308"/>
      <c r="G56" s="308"/>
      <c r="H56" s="309"/>
      <c r="I56" s="15" t="s">
        <v>19</v>
      </c>
      <c r="J56" s="14">
        <v>0</v>
      </c>
      <c r="K56" s="6">
        <v>0</v>
      </c>
      <c r="L56" s="6">
        <v>0</v>
      </c>
      <c r="M56" s="35">
        <v>0</v>
      </c>
      <c r="N56" s="129" t="s">
        <v>876</v>
      </c>
    </row>
    <row r="57" spans="1:14" s="3" customFormat="1" ht="12" x14ac:dyDescent="0.2">
      <c r="A57" s="14" t="s">
        <v>64</v>
      </c>
      <c r="B57" s="307" t="s">
        <v>65</v>
      </c>
      <c r="C57" s="308"/>
      <c r="D57" s="308"/>
      <c r="E57" s="308"/>
      <c r="F57" s="308"/>
      <c r="G57" s="308"/>
      <c r="H57" s="309"/>
      <c r="I57" s="15" t="s">
        <v>19</v>
      </c>
      <c r="J57" s="134">
        <v>0</v>
      </c>
      <c r="K57" s="6">
        <v>0</v>
      </c>
      <c r="L57" s="6">
        <v>0</v>
      </c>
      <c r="M57" s="35">
        <v>0</v>
      </c>
      <c r="N57" s="129" t="s">
        <v>876</v>
      </c>
    </row>
    <row r="58" spans="1:14" s="3" customFormat="1" ht="12" x14ac:dyDescent="0.2">
      <c r="A58" s="14" t="s">
        <v>51</v>
      </c>
      <c r="B58" s="301" t="s">
        <v>66</v>
      </c>
      <c r="C58" s="302"/>
      <c r="D58" s="302"/>
      <c r="E58" s="302"/>
      <c r="F58" s="302"/>
      <c r="G58" s="302"/>
      <c r="H58" s="303"/>
      <c r="I58" s="15" t="s">
        <v>19</v>
      </c>
      <c r="J58" s="134">
        <v>0</v>
      </c>
      <c r="K58" s="6">
        <v>0</v>
      </c>
      <c r="L58" s="6">
        <v>0</v>
      </c>
      <c r="M58" s="35">
        <v>0</v>
      </c>
      <c r="N58" s="129" t="s">
        <v>876</v>
      </c>
    </row>
    <row r="59" spans="1:14" s="3" customFormat="1" ht="12" x14ac:dyDescent="0.2">
      <c r="A59" s="14" t="s">
        <v>52</v>
      </c>
      <c r="B59" s="301" t="s">
        <v>67</v>
      </c>
      <c r="C59" s="302"/>
      <c r="D59" s="302"/>
      <c r="E59" s="302"/>
      <c r="F59" s="302"/>
      <c r="G59" s="302"/>
      <c r="H59" s="303"/>
      <c r="I59" s="15" t="s">
        <v>19</v>
      </c>
      <c r="J59" s="14">
        <v>0</v>
      </c>
      <c r="K59" s="6">
        <v>0</v>
      </c>
      <c r="L59" s="6">
        <v>0</v>
      </c>
      <c r="M59" s="35">
        <v>0</v>
      </c>
      <c r="N59" s="129" t="s">
        <v>876</v>
      </c>
    </row>
    <row r="60" spans="1:14" s="3" customFormat="1" ht="12" x14ac:dyDescent="0.2">
      <c r="A60" s="14" t="s">
        <v>68</v>
      </c>
      <c r="B60" s="325" t="s">
        <v>69</v>
      </c>
      <c r="C60" s="326"/>
      <c r="D60" s="326"/>
      <c r="E60" s="326"/>
      <c r="F60" s="326"/>
      <c r="G60" s="326"/>
      <c r="H60" s="327"/>
      <c r="I60" s="15" t="s">
        <v>19</v>
      </c>
      <c r="J60" s="14">
        <v>0</v>
      </c>
      <c r="K60" s="6">
        <v>0</v>
      </c>
      <c r="L60" s="6">
        <v>0</v>
      </c>
      <c r="M60" s="35">
        <v>0</v>
      </c>
      <c r="N60" s="129" t="s">
        <v>876</v>
      </c>
    </row>
    <row r="61" spans="1:14" s="3" customFormat="1" ht="12" customHeight="1" x14ac:dyDescent="0.2">
      <c r="A61" s="14" t="s">
        <v>70</v>
      </c>
      <c r="B61" s="322" t="s">
        <v>71</v>
      </c>
      <c r="C61" s="323"/>
      <c r="D61" s="323"/>
      <c r="E61" s="323"/>
      <c r="F61" s="323"/>
      <c r="G61" s="323"/>
      <c r="H61" s="324"/>
      <c r="I61" s="15" t="s">
        <v>19</v>
      </c>
      <c r="J61" s="14">
        <v>0</v>
      </c>
      <c r="K61" s="6">
        <v>0</v>
      </c>
      <c r="L61" s="6">
        <v>0</v>
      </c>
      <c r="M61" s="35">
        <v>0</v>
      </c>
      <c r="N61" s="129" t="s">
        <v>876</v>
      </c>
    </row>
    <row r="62" spans="1:14" s="3" customFormat="1" ht="12" x14ac:dyDescent="0.2">
      <c r="A62" s="14" t="s">
        <v>72</v>
      </c>
      <c r="B62" s="322" t="s">
        <v>73</v>
      </c>
      <c r="C62" s="323"/>
      <c r="D62" s="323"/>
      <c r="E62" s="323"/>
      <c r="F62" s="323"/>
      <c r="G62" s="323"/>
      <c r="H62" s="324"/>
      <c r="I62" s="15" t="s">
        <v>19</v>
      </c>
      <c r="J62" s="14">
        <v>0</v>
      </c>
      <c r="K62" s="6">
        <v>0</v>
      </c>
      <c r="L62" s="6">
        <v>0</v>
      </c>
      <c r="M62" s="35">
        <v>0</v>
      </c>
      <c r="N62" s="129" t="s">
        <v>876</v>
      </c>
    </row>
    <row r="63" spans="1:14" s="3" customFormat="1" ht="12" x14ac:dyDescent="0.2">
      <c r="A63" s="14" t="s">
        <v>74</v>
      </c>
      <c r="B63" s="325" t="s">
        <v>75</v>
      </c>
      <c r="C63" s="326"/>
      <c r="D63" s="326"/>
      <c r="E63" s="326"/>
      <c r="F63" s="326"/>
      <c r="G63" s="326"/>
      <c r="H63" s="327"/>
      <c r="I63" s="15" t="s">
        <v>19</v>
      </c>
      <c r="J63" s="14">
        <v>0</v>
      </c>
      <c r="K63" s="6">
        <v>0</v>
      </c>
      <c r="L63" s="6">
        <v>0</v>
      </c>
      <c r="M63" s="35">
        <v>0</v>
      </c>
      <c r="N63" s="129" t="s">
        <v>876</v>
      </c>
    </row>
    <row r="64" spans="1:14" s="3" customFormat="1" ht="12" x14ac:dyDescent="0.2">
      <c r="A64" s="14">
        <v>828.27</v>
      </c>
      <c r="B64" s="301" t="s">
        <v>76</v>
      </c>
      <c r="C64" s="302"/>
      <c r="D64" s="302"/>
      <c r="E64" s="302"/>
      <c r="F64" s="302"/>
      <c r="G64" s="302"/>
      <c r="H64" s="303"/>
      <c r="I64" s="15" t="s">
        <v>19</v>
      </c>
      <c r="J64" s="134"/>
      <c r="K64" s="6">
        <v>0</v>
      </c>
      <c r="L64" s="6">
        <v>0</v>
      </c>
      <c r="M64" s="35">
        <v>0</v>
      </c>
      <c r="N64" s="129" t="s">
        <v>876</v>
      </c>
    </row>
    <row r="65" spans="1:14" s="3" customFormat="1" ht="12" x14ac:dyDescent="0.2">
      <c r="A65" s="14" t="s">
        <v>77</v>
      </c>
      <c r="B65" s="301" t="s">
        <v>78</v>
      </c>
      <c r="C65" s="302"/>
      <c r="D65" s="302"/>
      <c r="E65" s="302"/>
      <c r="F65" s="302"/>
      <c r="G65" s="302"/>
      <c r="H65" s="303"/>
      <c r="I65" s="15" t="s">
        <v>19</v>
      </c>
      <c r="J65" s="14">
        <v>0</v>
      </c>
      <c r="K65" s="6">
        <v>0</v>
      </c>
      <c r="L65" s="6">
        <v>0</v>
      </c>
      <c r="M65" s="35">
        <v>0</v>
      </c>
      <c r="N65" s="129" t="s">
        <v>876</v>
      </c>
    </row>
    <row r="66" spans="1:14" s="3" customFormat="1" ht="12" x14ac:dyDescent="0.2">
      <c r="A66" s="14" t="s">
        <v>79</v>
      </c>
      <c r="B66" s="307" t="s">
        <v>80</v>
      </c>
      <c r="C66" s="308"/>
      <c r="D66" s="308"/>
      <c r="E66" s="308"/>
      <c r="F66" s="308"/>
      <c r="G66" s="308"/>
      <c r="H66" s="309"/>
      <c r="I66" s="15" t="s">
        <v>19</v>
      </c>
      <c r="J66" s="134">
        <v>0</v>
      </c>
      <c r="K66" s="6">
        <v>0</v>
      </c>
      <c r="L66" s="6">
        <v>0</v>
      </c>
      <c r="M66" s="35">
        <v>0</v>
      </c>
      <c r="N66" s="129" t="s">
        <v>876</v>
      </c>
    </row>
    <row r="67" spans="1:14" s="3" customFormat="1" ht="24" customHeight="1" x14ac:dyDescent="0.2">
      <c r="A67" s="14" t="s">
        <v>81</v>
      </c>
      <c r="B67" s="298" t="s">
        <v>82</v>
      </c>
      <c r="C67" s="299"/>
      <c r="D67" s="299"/>
      <c r="E67" s="299"/>
      <c r="F67" s="299"/>
      <c r="G67" s="299"/>
      <c r="H67" s="300"/>
      <c r="I67" s="15" t="s">
        <v>19</v>
      </c>
      <c r="J67" s="14">
        <v>0</v>
      </c>
      <c r="K67" s="6">
        <v>0</v>
      </c>
      <c r="L67" s="6">
        <v>0</v>
      </c>
      <c r="M67" s="35">
        <v>0</v>
      </c>
      <c r="N67" s="129" t="s">
        <v>876</v>
      </c>
    </row>
    <row r="68" spans="1:14" s="3" customFormat="1" ht="24" customHeight="1" x14ac:dyDescent="0.2">
      <c r="A68" s="14" t="s">
        <v>83</v>
      </c>
      <c r="B68" s="298" t="s">
        <v>84</v>
      </c>
      <c r="C68" s="299"/>
      <c r="D68" s="299"/>
      <c r="E68" s="299"/>
      <c r="F68" s="299"/>
      <c r="G68" s="299"/>
      <c r="H68" s="300"/>
      <c r="I68" s="15" t="s">
        <v>19</v>
      </c>
      <c r="J68" s="14">
        <v>0</v>
      </c>
      <c r="K68" s="6">
        <v>0</v>
      </c>
      <c r="L68" s="6">
        <v>0</v>
      </c>
      <c r="M68" s="35">
        <v>0</v>
      </c>
      <c r="N68" s="129" t="s">
        <v>876</v>
      </c>
    </row>
    <row r="69" spans="1:14" s="3" customFormat="1" ht="12" x14ac:dyDescent="0.2">
      <c r="A69" s="14" t="s">
        <v>85</v>
      </c>
      <c r="B69" s="301" t="s">
        <v>86</v>
      </c>
      <c r="C69" s="302"/>
      <c r="D69" s="302"/>
      <c r="E69" s="302"/>
      <c r="F69" s="302"/>
      <c r="G69" s="302"/>
      <c r="H69" s="303"/>
      <c r="I69" s="15" t="s">
        <v>19</v>
      </c>
      <c r="J69" s="14">
        <v>0</v>
      </c>
      <c r="K69" s="6">
        <v>0</v>
      </c>
      <c r="L69" s="6">
        <v>0</v>
      </c>
      <c r="M69" s="35">
        <v>0</v>
      </c>
      <c r="N69" s="129" t="s">
        <v>876</v>
      </c>
    </row>
    <row r="70" spans="1:14" s="3" customFormat="1" ht="12" x14ac:dyDescent="0.2">
      <c r="A70" s="14" t="s">
        <v>87</v>
      </c>
      <c r="B70" s="301" t="s">
        <v>88</v>
      </c>
      <c r="C70" s="302"/>
      <c r="D70" s="302"/>
      <c r="E70" s="302"/>
      <c r="F70" s="302"/>
      <c r="G70" s="302"/>
      <c r="H70" s="303"/>
      <c r="I70" s="15" t="s">
        <v>19</v>
      </c>
      <c r="J70" s="14">
        <v>0</v>
      </c>
      <c r="K70" s="6">
        <v>0</v>
      </c>
      <c r="L70" s="6">
        <v>0</v>
      </c>
      <c r="M70" s="35">
        <v>0</v>
      </c>
      <c r="N70" s="129" t="s">
        <v>876</v>
      </c>
    </row>
    <row r="71" spans="1:14" s="3" customFormat="1" ht="12" x14ac:dyDescent="0.2">
      <c r="A71" s="14" t="s">
        <v>89</v>
      </c>
      <c r="B71" s="301" t="s">
        <v>90</v>
      </c>
      <c r="C71" s="302"/>
      <c r="D71" s="302"/>
      <c r="E71" s="302"/>
      <c r="F71" s="302"/>
      <c r="G71" s="302"/>
      <c r="H71" s="303"/>
      <c r="I71" s="15" t="s">
        <v>19</v>
      </c>
      <c r="J71" s="14">
        <v>0</v>
      </c>
      <c r="K71" s="6">
        <v>0</v>
      </c>
      <c r="L71" s="6">
        <v>0</v>
      </c>
      <c r="M71" s="35">
        <v>0</v>
      </c>
      <c r="N71" s="129" t="s">
        <v>876</v>
      </c>
    </row>
    <row r="72" spans="1:14" s="3" customFormat="1" ht="12" x14ac:dyDescent="0.2">
      <c r="A72" s="14" t="s">
        <v>91</v>
      </c>
      <c r="B72" s="307" t="s">
        <v>92</v>
      </c>
      <c r="C72" s="308"/>
      <c r="D72" s="308"/>
      <c r="E72" s="308"/>
      <c r="F72" s="308"/>
      <c r="G72" s="308"/>
      <c r="H72" s="309"/>
      <c r="I72" s="15" t="s">
        <v>19</v>
      </c>
      <c r="J72" s="134">
        <v>0</v>
      </c>
      <c r="K72" s="6">
        <v>0</v>
      </c>
      <c r="L72" s="6">
        <v>0</v>
      </c>
      <c r="M72" s="35">
        <v>0</v>
      </c>
      <c r="N72" s="129" t="s">
        <v>876</v>
      </c>
    </row>
    <row r="73" spans="1:14" s="3" customFormat="1" ht="12" x14ac:dyDescent="0.2">
      <c r="A73" s="14" t="s">
        <v>93</v>
      </c>
      <c r="B73" s="307" t="s">
        <v>94</v>
      </c>
      <c r="C73" s="308"/>
      <c r="D73" s="308"/>
      <c r="E73" s="308"/>
      <c r="F73" s="308"/>
      <c r="G73" s="308"/>
      <c r="H73" s="309"/>
      <c r="I73" s="15" t="s">
        <v>19</v>
      </c>
      <c r="J73" s="134">
        <v>0</v>
      </c>
      <c r="K73" s="6">
        <v>0</v>
      </c>
      <c r="L73" s="6">
        <v>0</v>
      </c>
      <c r="M73" s="35">
        <v>0</v>
      </c>
      <c r="N73" s="129" t="s">
        <v>876</v>
      </c>
    </row>
    <row r="74" spans="1:14" s="3" customFormat="1" ht="12" x14ac:dyDescent="0.2">
      <c r="A74" s="14" t="s">
        <v>95</v>
      </c>
      <c r="B74" s="307" t="s">
        <v>96</v>
      </c>
      <c r="C74" s="308"/>
      <c r="D74" s="308"/>
      <c r="E74" s="308"/>
      <c r="F74" s="308"/>
      <c r="G74" s="308"/>
      <c r="H74" s="309"/>
      <c r="I74" s="15" t="s">
        <v>19</v>
      </c>
      <c r="J74" s="134">
        <f>J75+J76</f>
        <v>0</v>
      </c>
      <c r="K74" s="6">
        <v>0</v>
      </c>
      <c r="L74" s="6">
        <v>0</v>
      </c>
      <c r="M74" s="35">
        <v>0</v>
      </c>
      <c r="N74" s="129" t="s">
        <v>876</v>
      </c>
    </row>
    <row r="75" spans="1:14" s="3" customFormat="1" ht="12" x14ac:dyDescent="0.2">
      <c r="A75" s="14" t="s">
        <v>97</v>
      </c>
      <c r="B75" s="301" t="s">
        <v>98</v>
      </c>
      <c r="C75" s="302"/>
      <c r="D75" s="302"/>
      <c r="E75" s="302"/>
      <c r="F75" s="302"/>
      <c r="G75" s="302"/>
      <c r="H75" s="303"/>
      <c r="I75" s="15" t="s">
        <v>19</v>
      </c>
      <c r="J75" s="134">
        <v>0</v>
      </c>
      <c r="K75" s="6">
        <v>0</v>
      </c>
      <c r="L75" s="6">
        <v>0</v>
      </c>
      <c r="M75" s="35">
        <v>0</v>
      </c>
      <c r="N75" s="129" t="s">
        <v>876</v>
      </c>
    </row>
    <row r="76" spans="1:14" s="3" customFormat="1" ht="12" x14ac:dyDescent="0.2">
      <c r="A76" s="14" t="s">
        <v>99</v>
      </c>
      <c r="B76" s="301" t="s">
        <v>100</v>
      </c>
      <c r="C76" s="302"/>
      <c r="D76" s="302"/>
      <c r="E76" s="302"/>
      <c r="F76" s="302"/>
      <c r="G76" s="302"/>
      <c r="H76" s="303"/>
      <c r="I76" s="15" t="s">
        <v>19</v>
      </c>
      <c r="J76" s="134"/>
      <c r="K76" s="6">
        <v>0</v>
      </c>
      <c r="L76" s="6">
        <v>0</v>
      </c>
      <c r="M76" s="35">
        <v>0</v>
      </c>
      <c r="N76" s="129" t="s">
        <v>876</v>
      </c>
    </row>
    <row r="77" spans="1:14" s="3" customFormat="1" ht="12" x14ac:dyDescent="0.2">
      <c r="A77" s="14" t="s">
        <v>101</v>
      </c>
      <c r="B77" s="307" t="s">
        <v>102</v>
      </c>
      <c r="C77" s="308"/>
      <c r="D77" s="308"/>
      <c r="E77" s="308"/>
      <c r="F77" s="308"/>
      <c r="G77" s="308"/>
      <c r="H77" s="309"/>
      <c r="I77" s="15" t="s">
        <v>19</v>
      </c>
      <c r="J77" s="134">
        <v>0</v>
      </c>
      <c r="K77" s="6">
        <v>0</v>
      </c>
      <c r="L77" s="6">
        <v>0</v>
      </c>
      <c r="M77" s="35">
        <v>0</v>
      </c>
      <c r="N77" s="129" t="s">
        <v>876</v>
      </c>
    </row>
    <row r="78" spans="1:14" s="3" customFormat="1" ht="12" x14ac:dyDescent="0.2">
      <c r="A78" s="14" t="s">
        <v>103</v>
      </c>
      <c r="B78" s="301" t="s">
        <v>104</v>
      </c>
      <c r="C78" s="302"/>
      <c r="D78" s="302"/>
      <c r="E78" s="302"/>
      <c r="F78" s="302"/>
      <c r="G78" s="302"/>
      <c r="H78" s="303"/>
      <c r="I78" s="15" t="s">
        <v>19</v>
      </c>
      <c r="J78" s="14"/>
      <c r="K78" s="6">
        <v>0</v>
      </c>
      <c r="L78" s="6">
        <v>0</v>
      </c>
      <c r="M78" s="35">
        <v>0</v>
      </c>
      <c r="N78" s="129" t="s">
        <v>876</v>
      </c>
    </row>
    <row r="79" spans="1:14" s="3" customFormat="1" ht="12" x14ac:dyDescent="0.2">
      <c r="A79" s="14" t="s">
        <v>105</v>
      </c>
      <c r="B79" s="301" t="s">
        <v>106</v>
      </c>
      <c r="C79" s="302"/>
      <c r="D79" s="302"/>
      <c r="E79" s="302"/>
      <c r="F79" s="302"/>
      <c r="G79" s="302"/>
      <c r="H79" s="303"/>
      <c r="I79" s="15" t="s">
        <v>19</v>
      </c>
      <c r="J79" s="134">
        <v>0</v>
      </c>
      <c r="K79" s="6">
        <v>0</v>
      </c>
      <c r="L79" s="6">
        <v>0</v>
      </c>
      <c r="M79" s="35">
        <v>0</v>
      </c>
      <c r="N79" s="129" t="s">
        <v>876</v>
      </c>
    </row>
    <row r="80" spans="1:14" s="3" customFormat="1" ht="12.75" thickBot="1" x14ac:dyDescent="0.25">
      <c r="A80" s="18" t="s">
        <v>107</v>
      </c>
      <c r="B80" s="365" t="s">
        <v>108</v>
      </c>
      <c r="C80" s="366"/>
      <c r="D80" s="366"/>
      <c r="E80" s="366"/>
      <c r="F80" s="366"/>
      <c r="G80" s="366"/>
      <c r="H80" s="367"/>
      <c r="I80" s="19" t="s">
        <v>19</v>
      </c>
      <c r="J80" s="149"/>
      <c r="K80" s="20">
        <v>0</v>
      </c>
      <c r="L80" s="20">
        <v>0</v>
      </c>
      <c r="M80" s="36">
        <v>0</v>
      </c>
      <c r="N80" s="130" t="s">
        <v>876</v>
      </c>
    </row>
    <row r="81" spans="1:14" s="3" customFormat="1" ht="12" x14ac:dyDescent="0.2">
      <c r="A81" s="11" t="s">
        <v>109</v>
      </c>
      <c r="B81" s="368" t="s">
        <v>110</v>
      </c>
      <c r="C81" s="369"/>
      <c r="D81" s="369"/>
      <c r="E81" s="369"/>
      <c r="F81" s="369"/>
      <c r="G81" s="369"/>
      <c r="H81" s="370"/>
      <c r="I81" s="12" t="s">
        <v>19</v>
      </c>
      <c r="J81" s="11">
        <v>0</v>
      </c>
      <c r="K81" s="16">
        <v>0</v>
      </c>
      <c r="L81" s="16">
        <v>0</v>
      </c>
      <c r="M81" s="37">
        <v>0</v>
      </c>
      <c r="N81" s="131" t="s">
        <v>876</v>
      </c>
    </row>
    <row r="82" spans="1:14" s="3" customFormat="1" ht="12" x14ac:dyDescent="0.2">
      <c r="A82" s="14" t="s">
        <v>111</v>
      </c>
      <c r="B82" s="301" t="s">
        <v>112</v>
      </c>
      <c r="C82" s="302"/>
      <c r="D82" s="302"/>
      <c r="E82" s="302"/>
      <c r="F82" s="302"/>
      <c r="G82" s="302"/>
      <c r="H82" s="303"/>
      <c r="I82" s="15" t="s">
        <v>19</v>
      </c>
      <c r="J82" s="148"/>
      <c r="K82" s="6">
        <v>0</v>
      </c>
      <c r="L82" s="6">
        <v>0</v>
      </c>
      <c r="M82" s="35">
        <v>0</v>
      </c>
      <c r="N82" s="129" t="s">
        <v>876</v>
      </c>
    </row>
    <row r="83" spans="1:14" s="3" customFormat="1" ht="12" x14ac:dyDescent="0.2">
      <c r="A83" s="14" t="s">
        <v>113</v>
      </c>
      <c r="B83" s="301" t="s">
        <v>114</v>
      </c>
      <c r="C83" s="302"/>
      <c r="D83" s="302"/>
      <c r="E83" s="302"/>
      <c r="F83" s="302"/>
      <c r="G83" s="302"/>
      <c r="H83" s="303"/>
      <c r="I83" s="15" t="s">
        <v>19</v>
      </c>
      <c r="J83" s="14">
        <v>0</v>
      </c>
      <c r="K83" s="6">
        <v>0</v>
      </c>
      <c r="L83" s="6">
        <v>0</v>
      </c>
      <c r="M83" s="35">
        <v>0</v>
      </c>
      <c r="N83" s="129" t="s">
        <v>876</v>
      </c>
    </row>
    <row r="84" spans="1:14" s="3" customFormat="1" ht="12.75" thickBot="1" x14ac:dyDescent="0.25">
      <c r="A84" s="18" t="s">
        <v>115</v>
      </c>
      <c r="B84" s="365" t="s">
        <v>116</v>
      </c>
      <c r="C84" s="366"/>
      <c r="D84" s="366"/>
      <c r="E84" s="366"/>
      <c r="F84" s="366"/>
      <c r="G84" s="366"/>
      <c r="H84" s="367"/>
      <c r="I84" s="19" t="s">
        <v>19</v>
      </c>
      <c r="J84" s="149">
        <f>J72</f>
        <v>0</v>
      </c>
      <c r="K84" s="20">
        <v>0</v>
      </c>
      <c r="L84" s="20">
        <v>0</v>
      </c>
      <c r="M84" s="36">
        <v>0</v>
      </c>
      <c r="N84" s="130" t="s">
        <v>876</v>
      </c>
    </row>
    <row r="85" spans="1:14" s="3" customFormat="1" ht="12" x14ac:dyDescent="0.2">
      <c r="A85" s="11" t="s">
        <v>117</v>
      </c>
      <c r="B85" s="319" t="s">
        <v>118</v>
      </c>
      <c r="C85" s="320"/>
      <c r="D85" s="320"/>
      <c r="E85" s="320"/>
      <c r="F85" s="320"/>
      <c r="G85" s="320"/>
      <c r="H85" s="321"/>
      <c r="I85" s="12" t="s">
        <v>19</v>
      </c>
      <c r="J85" s="150">
        <v>0</v>
      </c>
      <c r="K85" s="16">
        <v>0</v>
      </c>
      <c r="L85" s="16">
        <v>0</v>
      </c>
      <c r="M85" s="37">
        <v>0</v>
      </c>
      <c r="N85" s="131" t="s">
        <v>876</v>
      </c>
    </row>
    <row r="86" spans="1:14" s="3" customFormat="1" ht="12" x14ac:dyDescent="0.2">
      <c r="A86" s="14" t="s">
        <v>119</v>
      </c>
      <c r="B86" s="307" t="s">
        <v>21</v>
      </c>
      <c r="C86" s="308"/>
      <c r="D86" s="308"/>
      <c r="E86" s="308"/>
      <c r="F86" s="308"/>
      <c r="G86" s="308"/>
      <c r="H86" s="309"/>
      <c r="I86" s="15" t="s">
        <v>19</v>
      </c>
      <c r="J86" s="14">
        <v>0</v>
      </c>
      <c r="K86" s="6">
        <v>0</v>
      </c>
      <c r="L86" s="6">
        <v>0</v>
      </c>
      <c r="M86" s="35">
        <v>0</v>
      </c>
      <c r="N86" s="129" t="s">
        <v>876</v>
      </c>
    </row>
    <row r="87" spans="1:14" s="3" customFormat="1" ht="24" customHeight="1" x14ac:dyDescent="0.2">
      <c r="A87" s="14" t="s">
        <v>120</v>
      </c>
      <c r="B87" s="298" t="s">
        <v>23</v>
      </c>
      <c r="C87" s="299"/>
      <c r="D87" s="299"/>
      <c r="E87" s="299"/>
      <c r="F87" s="299"/>
      <c r="G87" s="299"/>
      <c r="H87" s="300"/>
      <c r="I87" s="15" t="s">
        <v>19</v>
      </c>
      <c r="J87" s="14">
        <v>0</v>
      </c>
      <c r="K87" s="6">
        <v>0</v>
      </c>
      <c r="L87" s="6">
        <v>0</v>
      </c>
      <c r="M87" s="35">
        <v>0</v>
      </c>
      <c r="N87" s="129" t="s">
        <v>876</v>
      </c>
    </row>
    <row r="88" spans="1:14" s="3" customFormat="1" ht="24" customHeight="1" x14ac:dyDescent="0.2">
      <c r="A88" s="14" t="s">
        <v>121</v>
      </c>
      <c r="B88" s="298" t="s">
        <v>25</v>
      </c>
      <c r="C88" s="299"/>
      <c r="D88" s="299"/>
      <c r="E88" s="299"/>
      <c r="F88" s="299"/>
      <c r="G88" s="299"/>
      <c r="H88" s="300"/>
      <c r="I88" s="15" t="s">
        <v>19</v>
      </c>
      <c r="J88" s="14">
        <v>0</v>
      </c>
      <c r="K88" s="6">
        <v>0</v>
      </c>
      <c r="L88" s="6">
        <v>0</v>
      </c>
      <c r="M88" s="35">
        <v>0</v>
      </c>
      <c r="N88" s="129" t="s">
        <v>876</v>
      </c>
    </row>
    <row r="89" spans="1:14" s="3" customFormat="1" ht="24" customHeight="1" x14ac:dyDescent="0.2">
      <c r="A89" s="14" t="s">
        <v>122</v>
      </c>
      <c r="B89" s="298" t="s">
        <v>27</v>
      </c>
      <c r="C89" s="299"/>
      <c r="D89" s="299"/>
      <c r="E89" s="299"/>
      <c r="F89" s="299"/>
      <c r="G89" s="299"/>
      <c r="H89" s="300"/>
      <c r="I89" s="15" t="s">
        <v>19</v>
      </c>
      <c r="J89" s="14">
        <v>0</v>
      </c>
      <c r="K89" s="6">
        <v>0</v>
      </c>
      <c r="L89" s="6">
        <v>0</v>
      </c>
      <c r="M89" s="35">
        <v>0</v>
      </c>
      <c r="N89" s="129" t="s">
        <v>876</v>
      </c>
    </row>
    <row r="90" spans="1:14" s="3" customFormat="1" ht="12" x14ac:dyDescent="0.2">
      <c r="A90" s="14" t="s">
        <v>123</v>
      </c>
      <c r="B90" s="307" t="s">
        <v>29</v>
      </c>
      <c r="C90" s="308"/>
      <c r="D90" s="308"/>
      <c r="E90" s="308"/>
      <c r="F90" s="308"/>
      <c r="G90" s="308"/>
      <c r="H90" s="309"/>
      <c r="I90" s="15" t="s">
        <v>19</v>
      </c>
      <c r="J90" s="14">
        <v>0</v>
      </c>
      <c r="K90" s="6">
        <v>0</v>
      </c>
      <c r="L90" s="6">
        <v>0</v>
      </c>
      <c r="M90" s="35">
        <v>0</v>
      </c>
      <c r="N90" s="129" t="s">
        <v>876</v>
      </c>
    </row>
    <row r="91" spans="1:14" s="3" customFormat="1" ht="12" x14ac:dyDescent="0.2">
      <c r="A91" s="14" t="s">
        <v>124</v>
      </c>
      <c r="B91" s="307" t="s">
        <v>31</v>
      </c>
      <c r="C91" s="308"/>
      <c r="D91" s="308"/>
      <c r="E91" s="308"/>
      <c r="F91" s="308"/>
      <c r="G91" s="308"/>
      <c r="H91" s="309"/>
      <c r="I91" s="15" t="s">
        <v>19</v>
      </c>
      <c r="J91" s="14">
        <v>0</v>
      </c>
      <c r="K91" s="6">
        <v>0</v>
      </c>
      <c r="L91" s="6">
        <v>0</v>
      </c>
      <c r="M91" s="35">
        <v>0</v>
      </c>
      <c r="N91" s="129" t="s">
        <v>876</v>
      </c>
    </row>
    <row r="92" spans="1:14" s="3" customFormat="1" ht="12" x14ac:dyDescent="0.2">
      <c r="A92" s="14" t="s">
        <v>125</v>
      </c>
      <c r="B92" s="307" t="s">
        <v>33</v>
      </c>
      <c r="C92" s="308"/>
      <c r="D92" s="308"/>
      <c r="E92" s="308"/>
      <c r="F92" s="308"/>
      <c r="G92" s="308"/>
      <c r="H92" s="309"/>
      <c r="I92" s="15" t="s">
        <v>19</v>
      </c>
      <c r="J92" s="14">
        <v>0</v>
      </c>
      <c r="K92" s="6">
        <v>0</v>
      </c>
      <c r="L92" s="6">
        <v>0</v>
      </c>
      <c r="M92" s="35">
        <v>0</v>
      </c>
      <c r="N92" s="129" t="s">
        <v>876</v>
      </c>
    </row>
    <row r="93" spans="1:14" s="3" customFormat="1" ht="12" x14ac:dyDescent="0.2">
      <c r="A93" s="14" t="s">
        <v>126</v>
      </c>
      <c r="B93" s="307" t="s">
        <v>35</v>
      </c>
      <c r="C93" s="308"/>
      <c r="D93" s="308"/>
      <c r="E93" s="308"/>
      <c r="F93" s="308"/>
      <c r="G93" s="308"/>
      <c r="H93" s="309"/>
      <c r="I93" s="15" t="s">
        <v>19</v>
      </c>
      <c r="J93" s="14">
        <v>0</v>
      </c>
      <c r="K93" s="6">
        <v>0</v>
      </c>
      <c r="L93" s="6">
        <v>0</v>
      </c>
      <c r="M93" s="35">
        <v>0</v>
      </c>
      <c r="N93" s="129" t="s">
        <v>876</v>
      </c>
    </row>
    <row r="94" spans="1:14" s="3" customFormat="1" ht="12" x14ac:dyDescent="0.2">
      <c r="A94" s="14" t="s">
        <v>127</v>
      </c>
      <c r="B94" s="307" t="s">
        <v>37</v>
      </c>
      <c r="C94" s="308"/>
      <c r="D94" s="308"/>
      <c r="E94" s="308"/>
      <c r="F94" s="308"/>
      <c r="G94" s="308"/>
      <c r="H94" s="309"/>
      <c r="I94" s="15" t="s">
        <v>19</v>
      </c>
      <c r="J94" s="14">
        <v>0</v>
      </c>
      <c r="K94" s="6">
        <v>0</v>
      </c>
      <c r="L94" s="6">
        <v>0</v>
      </c>
      <c r="M94" s="35">
        <v>0</v>
      </c>
      <c r="N94" s="129" t="s">
        <v>876</v>
      </c>
    </row>
    <row r="95" spans="1:14" s="3" customFormat="1" ht="12" x14ac:dyDescent="0.2">
      <c r="A95" s="14" t="s">
        <v>128</v>
      </c>
      <c r="B95" s="307" t="s">
        <v>39</v>
      </c>
      <c r="C95" s="308"/>
      <c r="D95" s="308"/>
      <c r="E95" s="308"/>
      <c r="F95" s="308"/>
      <c r="G95" s="308"/>
      <c r="H95" s="309"/>
      <c r="I95" s="15" t="s">
        <v>19</v>
      </c>
      <c r="J95" s="14">
        <v>0</v>
      </c>
      <c r="K95" s="6">
        <v>0</v>
      </c>
      <c r="L95" s="6">
        <v>0</v>
      </c>
      <c r="M95" s="35">
        <v>0</v>
      </c>
      <c r="N95" s="129" t="s">
        <v>876</v>
      </c>
    </row>
    <row r="96" spans="1:14" s="3" customFormat="1" ht="24" customHeight="1" x14ac:dyDescent="0.2">
      <c r="A96" s="14" t="s">
        <v>129</v>
      </c>
      <c r="B96" s="313" t="s">
        <v>41</v>
      </c>
      <c r="C96" s="314"/>
      <c r="D96" s="314"/>
      <c r="E96" s="314"/>
      <c r="F96" s="314"/>
      <c r="G96" s="314"/>
      <c r="H96" s="315"/>
      <c r="I96" s="15" t="s">
        <v>19</v>
      </c>
      <c r="J96" s="14">
        <v>0</v>
      </c>
      <c r="K96" s="6">
        <v>0</v>
      </c>
      <c r="L96" s="6">
        <v>0</v>
      </c>
      <c r="M96" s="35">
        <v>0</v>
      </c>
      <c r="N96" s="129" t="s">
        <v>876</v>
      </c>
    </row>
    <row r="97" spans="1:14" s="3" customFormat="1" ht="12" x14ac:dyDescent="0.2">
      <c r="A97" s="14" t="s">
        <v>130</v>
      </c>
      <c r="B97" s="301" t="s">
        <v>43</v>
      </c>
      <c r="C97" s="302"/>
      <c r="D97" s="302"/>
      <c r="E97" s="302"/>
      <c r="F97" s="302"/>
      <c r="G97" s="302"/>
      <c r="H97" s="303"/>
      <c r="I97" s="15" t="s">
        <v>19</v>
      </c>
      <c r="J97" s="14">
        <v>0</v>
      </c>
      <c r="K97" s="6">
        <v>0</v>
      </c>
      <c r="L97" s="6">
        <v>0</v>
      </c>
      <c r="M97" s="35">
        <v>0</v>
      </c>
      <c r="N97" s="129" t="s">
        <v>876</v>
      </c>
    </row>
    <row r="98" spans="1:14" s="3" customFormat="1" ht="12" x14ac:dyDescent="0.2">
      <c r="A98" s="14" t="s">
        <v>131</v>
      </c>
      <c r="B98" s="301" t="s">
        <v>45</v>
      </c>
      <c r="C98" s="302"/>
      <c r="D98" s="302"/>
      <c r="E98" s="302"/>
      <c r="F98" s="302"/>
      <c r="G98" s="302"/>
      <c r="H98" s="303"/>
      <c r="I98" s="15" t="s">
        <v>19</v>
      </c>
      <c r="J98" s="14">
        <v>0</v>
      </c>
      <c r="K98" s="6">
        <v>0</v>
      </c>
      <c r="L98" s="6">
        <v>0</v>
      </c>
      <c r="M98" s="35">
        <v>0</v>
      </c>
      <c r="N98" s="129" t="s">
        <v>876</v>
      </c>
    </row>
    <row r="99" spans="1:14" s="3" customFormat="1" ht="12" x14ac:dyDescent="0.2">
      <c r="A99" s="14" t="s">
        <v>132</v>
      </c>
      <c r="B99" s="307" t="s">
        <v>47</v>
      </c>
      <c r="C99" s="308"/>
      <c r="D99" s="308"/>
      <c r="E99" s="308"/>
      <c r="F99" s="308"/>
      <c r="G99" s="308"/>
      <c r="H99" s="309"/>
      <c r="I99" s="15" t="s">
        <v>19</v>
      </c>
      <c r="J99" s="14">
        <v>0</v>
      </c>
      <c r="K99" s="6">
        <v>0</v>
      </c>
      <c r="L99" s="6">
        <v>0</v>
      </c>
      <c r="M99" s="35">
        <v>0</v>
      </c>
      <c r="N99" s="129" t="s">
        <v>876</v>
      </c>
    </row>
    <row r="100" spans="1:14" s="3" customFormat="1" ht="12" x14ac:dyDescent="0.2">
      <c r="A100" s="14" t="s">
        <v>133</v>
      </c>
      <c r="B100" s="304" t="s">
        <v>134</v>
      </c>
      <c r="C100" s="305"/>
      <c r="D100" s="305"/>
      <c r="E100" s="305"/>
      <c r="F100" s="305"/>
      <c r="G100" s="305"/>
      <c r="H100" s="306"/>
      <c r="I100" s="15" t="s">
        <v>19</v>
      </c>
      <c r="J100" s="14">
        <f>J101-J107</f>
        <v>0</v>
      </c>
      <c r="K100" s="6">
        <v>0</v>
      </c>
      <c r="L100" s="6">
        <v>0</v>
      </c>
      <c r="M100" s="35">
        <v>0</v>
      </c>
      <c r="N100" s="129" t="s">
        <v>876</v>
      </c>
    </row>
    <row r="101" spans="1:14" s="3" customFormat="1" ht="12" x14ac:dyDescent="0.2">
      <c r="A101" s="14" t="s">
        <v>135</v>
      </c>
      <c r="B101" s="307" t="s">
        <v>136</v>
      </c>
      <c r="C101" s="308"/>
      <c r="D101" s="308"/>
      <c r="E101" s="308"/>
      <c r="F101" s="308"/>
      <c r="G101" s="308"/>
      <c r="H101" s="309"/>
      <c r="I101" s="15" t="s">
        <v>19</v>
      </c>
      <c r="J101" s="14">
        <v>0</v>
      </c>
      <c r="K101" s="6">
        <v>0</v>
      </c>
      <c r="L101" s="6">
        <v>0</v>
      </c>
      <c r="M101" s="35">
        <v>0</v>
      </c>
      <c r="N101" s="129" t="s">
        <v>876</v>
      </c>
    </row>
    <row r="102" spans="1:14" s="3" customFormat="1" ht="12" x14ac:dyDescent="0.2">
      <c r="A102" s="14" t="s">
        <v>137</v>
      </c>
      <c r="B102" s="301" t="s">
        <v>138</v>
      </c>
      <c r="C102" s="302"/>
      <c r="D102" s="302"/>
      <c r="E102" s="302"/>
      <c r="F102" s="302"/>
      <c r="G102" s="302"/>
      <c r="H102" s="303"/>
      <c r="I102" s="15" t="s">
        <v>19</v>
      </c>
      <c r="J102" s="14">
        <v>0</v>
      </c>
      <c r="K102" s="6">
        <v>0</v>
      </c>
      <c r="L102" s="6">
        <v>0</v>
      </c>
      <c r="M102" s="35">
        <v>0</v>
      </c>
      <c r="N102" s="129" t="s">
        <v>876</v>
      </c>
    </row>
    <row r="103" spans="1:14" s="3" customFormat="1" ht="12" x14ac:dyDescent="0.2">
      <c r="A103" s="14" t="s">
        <v>139</v>
      </c>
      <c r="B103" s="301" t="s">
        <v>140</v>
      </c>
      <c r="C103" s="302"/>
      <c r="D103" s="302"/>
      <c r="E103" s="302"/>
      <c r="F103" s="302"/>
      <c r="G103" s="302"/>
      <c r="H103" s="303"/>
      <c r="I103" s="15" t="s">
        <v>19</v>
      </c>
      <c r="J103" s="14">
        <v>0</v>
      </c>
      <c r="K103" s="6">
        <v>0</v>
      </c>
      <c r="L103" s="6">
        <v>0</v>
      </c>
      <c r="M103" s="35">
        <v>0</v>
      </c>
      <c r="N103" s="129" t="s">
        <v>876</v>
      </c>
    </row>
    <row r="104" spans="1:14" s="3" customFormat="1" ht="12" x14ac:dyDescent="0.2">
      <c r="A104" s="14" t="s">
        <v>141</v>
      </c>
      <c r="B104" s="301" t="s">
        <v>142</v>
      </c>
      <c r="C104" s="302"/>
      <c r="D104" s="302"/>
      <c r="E104" s="302"/>
      <c r="F104" s="302"/>
      <c r="G104" s="302"/>
      <c r="H104" s="303"/>
      <c r="I104" s="15" t="s">
        <v>19</v>
      </c>
      <c r="J104" s="14">
        <v>0</v>
      </c>
      <c r="K104" s="6">
        <v>0</v>
      </c>
      <c r="L104" s="6">
        <v>0</v>
      </c>
      <c r="M104" s="35">
        <v>0</v>
      </c>
      <c r="N104" s="129" t="s">
        <v>876</v>
      </c>
    </row>
    <row r="105" spans="1:14" s="3" customFormat="1" ht="12" x14ac:dyDescent="0.2">
      <c r="A105" s="14" t="s">
        <v>143</v>
      </c>
      <c r="B105" s="325" t="s">
        <v>144</v>
      </c>
      <c r="C105" s="326"/>
      <c r="D105" s="326"/>
      <c r="E105" s="326"/>
      <c r="F105" s="326"/>
      <c r="G105" s="326"/>
      <c r="H105" s="327"/>
      <c r="I105" s="15" t="s">
        <v>19</v>
      </c>
      <c r="J105" s="14">
        <v>0</v>
      </c>
      <c r="K105" s="6">
        <v>0</v>
      </c>
      <c r="L105" s="6">
        <v>0</v>
      </c>
      <c r="M105" s="35">
        <v>0</v>
      </c>
      <c r="N105" s="129" t="s">
        <v>876</v>
      </c>
    </row>
    <row r="106" spans="1:14" s="3" customFormat="1" ht="12" x14ac:dyDescent="0.2">
      <c r="A106" s="14" t="s">
        <v>145</v>
      </c>
      <c r="B106" s="301" t="s">
        <v>146</v>
      </c>
      <c r="C106" s="302"/>
      <c r="D106" s="302"/>
      <c r="E106" s="302"/>
      <c r="F106" s="302"/>
      <c r="G106" s="302"/>
      <c r="H106" s="303"/>
      <c r="I106" s="15" t="s">
        <v>19</v>
      </c>
      <c r="J106" s="14">
        <v>0</v>
      </c>
      <c r="K106" s="6">
        <v>0</v>
      </c>
      <c r="L106" s="6">
        <v>0</v>
      </c>
      <c r="M106" s="35">
        <v>0</v>
      </c>
      <c r="N106" s="129" t="s">
        <v>876</v>
      </c>
    </row>
    <row r="107" spans="1:14" s="3" customFormat="1" ht="12" x14ac:dyDescent="0.2">
      <c r="A107" s="14" t="s">
        <v>147</v>
      </c>
      <c r="B107" s="307" t="s">
        <v>102</v>
      </c>
      <c r="C107" s="308"/>
      <c r="D107" s="308"/>
      <c r="E107" s="308"/>
      <c r="F107" s="308"/>
      <c r="G107" s="308"/>
      <c r="H107" s="309"/>
      <c r="I107" s="15" t="s">
        <v>19</v>
      </c>
      <c r="J107" s="14">
        <f>J112</f>
        <v>0</v>
      </c>
      <c r="K107" s="6">
        <v>0</v>
      </c>
      <c r="L107" s="6">
        <v>0</v>
      </c>
      <c r="M107" s="35">
        <v>0</v>
      </c>
      <c r="N107" s="129" t="s">
        <v>876</v>
      </c>
    </row>
    <row r="108" spans="1:14" s="3" customFormat="1" ht="12" x14ac:dyDescent="0.2">
      <c r="A108" s="14" t="s">
        <v>148</v>
      </c>
      <c r="B108" s="301" t="s">
        <v>149</v>
      </c>
      <c r="C108" s="302"/>
      <c r="D108" s="302"/>
      <c r="E108" s="302"/>
      <c r="F108" s="302"/>
      <c r="G108" s="302"/>
      <c r="H108" s="303"/>
      <c r="I108" s="15" t="s">
        <v>19</v>
      </c>
      <c r="J108" s="14">
        <v>0</v>
      </c>
      <c r="K108" s="6">
        <v>0</v>
      </c>
      <c r="L108" s="6">
        <v>0</v>
      </c>
      <c r="M108" s="35">
        <v>0</v>
      </c>
      <c r="N108" s="129" t="s">
        <v>876</v>
      </c>
    </row>
    <row r="109" spans="1:14" s="3" customFormat="1" ht="12" x14ac:dyDescent="0.2">
      <c r="A109" s="14" t="s">
        <v>150</v>
      </c>
      <c r="B109" s="301" t="s">
        <v>151</v>
      </c>
      <c r="C109" s="302"/>
      <c r="D109" s="302"/>
      <c r="E109" s="302"/>
      <c r="F109" s="302"/>
      <c r="G109" s="302"/>
      <c r="H109" s="303"/>
      <c r="I109" s="15" t="s">
        <v>19</v>
      </c>
      <c r="J109" s="14">
        <v>0</v>
      </c>
      <c r="K109" s="6">
        <v>0</v>
      </c>
      <c r="L109" s="6">
        <v>0</v>
      </c>
      <c r="M109" s="35">
        <v>0</v>
      </c>
      <c r="N109" s="129" t="s">
        <v>876</v>
      </c>
    </row>
    <row r="110" spans="1:14" s="3" customFormat="1" ht="12" x14ac:dyDescent="0.2">
      <c r="A110" s="14" t="s">
        <v>152</v>
      </c>
      <c r="B110" s="301" t="s">
        <v>153</v>
      </c>
      <c r="C110" s="302"/>
      <c r="D110" s="302"/>
      <c r="E110" s="302"/>
      <c r="F110" s="302"/>
      <c r="G110" s="302"/>
      <c r="H110" s="303"/>
      <c r="I110" s="15" t="s">
        <v>19</v>
      </c>
      <c r="J110" s="14">
        <v>0</v>
      </c>
      <c r="K110" s="6">
        <v>0</v>
      </c>
      <c r="L110" s="6">
        <v>0</v>
      </c>
      <c r="M110" s="35">
        <v>0</v>
      </c>
      <c r="N110" s="129" t="s">
        <v>876</v>
      </c>
    </row>
    <row r="111" spans="1:14" s="3" customFormat="1" ht="12" x14ac:dyDescent="0.2">
      <c r="A111" s="14" t="s">
        <v>154</v>
      </c>
      <c r="B111" s="325" t="s">
        <v>144</v>
      </c>
      <c r="C111" s="326"/>
      <c r="D111" s="326"/>
      <c r="E111" s="326"/>
      <c r="F111" s="326"/>
      <c r="G111" s="326"/>
      <c r="H111" s="327"/>
      <c r="I111" s="15" t="s">
        <v>19</v>
      </c>
      <c r="J111" s="14">
        <v>0</v>
      </c>
      <c r="K111" s="6">
        <v>0</v>
      </c>
      <c r="L111" s="6">
        <v>0</v>
      </c>
      <c r="M111" s="35">
        <v>0</v>
      </c>
      <c r="N111" s="129" t="s">
        <v>876</v>
      </c>
    </row>
    <row r="112" spans="1:14" s="3" customFormat="1" ht="12" x14ac:dyDescent="0.2">
      <c r="A112" s="14" t="s">
        <v>155</v>
      </c>
      <c r="B112" s="301" t="s">
        <v>156</v>
      </c>
      <c r="C112" s="302"/>
      <c r="D112" s="302"/>
      <c r="E112" s="302"/>
      <c r="F112" s="302"/>
      <c r="G112" s="302"/>
      <c r="H112" s="303"/>
      <c r="I112" s="15" t="s">
        <v>19</v>
      </c>
      <c r="J112" s="14">
        <v>0</v>
      </c>
      <c r="K112" s="6">
        <v>0</v>
      </c>
      <c r="L112" s="6">
        <v>0</v>
      </c>
      <c r="M112" s="35">
        <v>0</v>
      </c>
      <c r="N112" s="129" t="s">
        <v>876</v>
      </c>
    </row>
    <row r="113" spans="1:14" s="3" customFormat="1" ht="12" x14ac:dyDescent="0.2">
      <c r="A113" s="14" t="s">
        <v>157</v>
      </c>
      <c r="B113" s="304" t="s">
        <v>158</v>
      </c>
      <c r="C113" s="305"/>
      <c r="D113" s="305"/>
      <c r="E113" s="305"/>
      <c r="F113" s="305"/>
      <c r="G113" s="305"/>
      <c r="H113" s="306"/>
      <c r="I113" s="15" t="s">
        <v>19</v>
      </c>
      <c r="J113" s="134">
        <f>J85+J100</f>
        <v>0</v>
      </c>
      <c r="K113" s="6">
        <v>0</v>
      </c>
      <c r="L113" s="6">
        <v>0</v>
      </c>
      <c r="M113" s="35">
        <v>0</v>
      </c>
      <c r="N113" s="129" t="s">
        <v>876</v>
      </c>
    </row>
    <row r="114" spans="1:14" s="3" customFormat="1" ht="24" customHeight="1" x14ac:dyDescent="0.2">
      <c r="A114" s="14" t="s">
        <v>159</v>
      </c>
      <c r="B114" s="313" t="s">
        <v>160</v>
      </c>
      <c r="C114" s="314"/>
      <c r="D114" s="314"/>
      <c r="E114" s="314"/>
      <c r="F114" s="314"/>
      <c r="G114" s="314"/>
      <c r="H114" s="315"/>
      <c r="I114" s="15" t="s">
        <v>19</v>
      </c>
      <c r="J114" s="14">
        <v>0</v>
      </c>
      <c r="K114" s="6">
        <v>0</v>
      </c>
      <c r="L114" s="6">
        <v>0</v>
      </c>
      <c r="M114" s="35">
        <v>0</v>
      </c>
      <c r="N114" s="129" t="s">
        <v>876</v>
      </c>
    </row>
    <row r="115" spans="1:14" s="3" customFormat="1" ht="24" customHeight="1" x14ac:dyDescent="0.2">
      <c r="A115" s="14" t="s">
        <v>161</v>
      </c>
      <c r="B115" s="298" t="s">
        <v>23</v>
      </c>
      <c r="C115" s="299"/>
      <c r="D115" s="299"/>
      <c r="E115" s="299"/>
      <c r="F115" s="299"/>
      <c r="G115" s="299"/>
      <c r="H115" s="300"/>
      <c r="I115" s="15" t="s">
        <v>19</v>
      </c>
      <c r="J115" s="14">
        <v>0</v>
      </c>
      <c r="K115" s="6">
        <v>0</v>
      </c>
      <c r="L115" s="6">
        <v>0</v>
      </c>
      <c r="M115" s="35">
        <v>0</v>
      </c>
      <c r="N115" s="129" t="s">
        <v>876</v>
      </c>
    </row>
    <row r="116" spans="1:14" s="3" customFormat="1" ht="24" customHeight="1" x14ac:dyDescent="0.2">
      <c r="A116" s="14" t="s">
        <v>162</v>
      </c>
      <c r="B116" s="298" t="s">
        <v>25</v>
      </c>
      <c r="C116" s="299"/>
      <c r="D116" s="299"/>
      <c r="E116" s="299"/>
      <c r="F116" s="299"/>
      <c r="G116" s="299"/>
      <c r="H116" s="300"/>
      <c r="I116" s="15" t="s">
        <v>19</v>
      </c>
      <c r="J116" s="14">
        <v>0</v>
      </c>
      <c r="K116" s="6">
        <v>0</v>
      </c>
      <c r="L116" s="6">
        <v>0</v>
      </c>
      <c r="M116" s="35">
        <v>0</v>
      </c>
      <c r="N116" s="129" t="s">
        <v>876</v>
      </c>
    </row>
    <row r="117" spans="1:14" s="3" customFormat="1" ht="24" customHeight="1" x14ac:dyDescent="0.2">
      <c r="A117" s="14" t="s">
        <v>163</v>
      </c>
      <c r="B117" s="298" t="s">
        <v>27</v>
      </c>
      <c r="C117" s="299"/>
      <c r="D117" s="299"/>
      <c r="E117" s="299"/>
      <c r="F117" s="299"/>
      <c r="G117" s="299"/>
      <c r="H117" s="300"/>
      <c r="I117" s="15" t="s">
        <v>19</v>
      </c>
      <c r="J117" s="14">
        <v>0</v>
      </c>
      <c r="K117" s="6">
        <v>0</v>
      </c>
      <c r="L117" s="6">
        <v>0</v>
      </c>
      <c r="M117" s="35">
        <v>0</v>
      </c>
      <c r="N117" s="129" t="s">
        <v>876</v>
      </c>
    </row>
    <row r="118" spans="1:14" s="3" customFormat="1" ht="12" x14ac:dyDescent="0.2">
      <c r="A118" s="14" t="s">
        <v>164</v>
      </c>
      <c r="B118" s="307" t="s">
        <v>29</v>
      </c>
      <c r="C118" s="308"/>
      <c r="D118" s="308"/>
      <c r="E118" s="308"/>
      <c r="F118" s="308"/>
      <c r="G118" s="308"/>
      <c r="H118" s="309"/>
      <c r="I118" s="15" t="s">
        <v>19</v>
      </c>
      <c r="J118" s="14">
        <v>0</v>
      </c>
      <c r="K118" s="6">
        <v>0</v>
      </c>
      <c r="L118" s="6">
        <v>0</v>
      </c>
      <c r="M118" s="35">
        <v>0</v>
      </c>
      <c r="N118" s="129" t="s">
        <v>876</v>
      </c>
    </row>
    <row r="119" spans="1:14" s="3" customFormat="1" ht="12" x14ac:dyDescent="0.2">
      <c r="A119" s="14" t="s">
        <v>165</v>
      </c>
      <c r="B119" s="307" t="s">
        <v>31</v>
      </c>
      <c r="C119" s="308"/>
      <c r="D119" s="308"/>
      <c r="E119" s="308"/>
      <c r="F119" s="308"/>
      <c r="G119" s="308"/>
      <c r="H119" s="309"/>
      <c r="I119" s="15" t="s">
        <v>19</v>
      </c>
      <c r="J119" s="14">
        <v>0</v>
      </c>
      <c r="K119" s="6">
        <v>0</v>
      </c>
      <c r="L119" s="6">
        <v>0</v>
      </c>
      <c r="M119" s="35">
        <v>0</v>
      </c>
      <c r="N119" s="129" t="s">
        <v>876</v>
      </c>
    </row>
    <row r="120" spans="1:14" s="3" customFormat="1" ht="12" x14ac:dyDescent="0.2">
      <c r="A120" s="14" t="s">
        <v>166</v>
      </c>
      <c r="B120" s="307" t="s">
        <v>33</v>
      </c>
      <c r="C120" s="308"/>
      <c r="D120" s="308"/>
      <c r="E120" s="308"/>
      <c r="F120" s="308"/>
      <c r="G120" s="308"/>
      <c r="H120" s="309"/>
      <c r="I120" s="15" t="s">
        <v>19</v>
      </c>
      <c r="J120" s="14">
        <v>0</v>
      </c>
      <c r="K120" s="6">
        <v>0</v>
      </c>
      <c r="L120" s="6">
        <v>0</v>
      </c>
      <c r="M120" s="35">
        <v>0</v>
      </c>
      <c r="N120" s="129" t="s">
        <v>876</v>
      </c>
    </row>
    <row r="121" spans="1:14" s="3" customFormat="1" ht="12" x14ac:dyDescent="0.2">
      <c r="A121" s="14" t="s">
        <v>167</v>
      </c>
      <c r="B121" s="307" t="s">
        <v>35</v>
      </c>
      <c r="C121" s="308"/>
      <c r="D121" s="308"/>
      <c r="E121" s="308"/>
      <c r="F121" s="308"/>
      <c r="G121" s="308"/>
      <c r="H121" s="309"/>
      <c r="I121" s="15" t="s">
        <v>19</v>
      </c>
      <c r="J121" s="14">
        <v>0</v>
      </c>
      <c r="K121" s="6">
        <v>0</v>
      </c>
      <c r="L121" s="6">
        <v>0</v>
      </c>
      <c r="M121" s="35">
        <v>0</v>
      </c>
      <c r="N121" s="129" t="s">
        <v>876</v>
      </c>
    </row>
    <row r="122" spans="1:14" s="3" customFormat="1" ht="12" x14ac:dyDescent="0.2">
      <c r="A122" s="14" t="s">
        <v>168</v>
      </c>
      <c r="B122" s="307" t="s">
        <v>37</v>
      </c>
      <c r="C122" s="308"/>
      <c r="D122" s="308"/>
      <c r="E122" s="308"/>
      <c r="F122" s="308"/>
      <c r="G122" s="308"/>
      <c r="H122" s="309"/>
      <c r="I122" s="15" t="s">
        <v>19</v>
      </c>
      <c r="J122" s="14">
        <v>0</v>
      </c>
      <c r="K122" s="6">
        <v>0</v>
      </c>
      <c r="L122" s="6">
        <v>0</v>
      </c>
      <c r="M122" s="35">
        <v>0</v>
      </c>
      <c r="N122" s="129" t="s">
        <v>876</v>
      </c>
    </row>
    <row r="123" spans="1:14" s="3" customFormat="1" ht="12" x14ac:dyDescent="0.2">
      <c r="A123" s="14" t="s">
        <v>169</v>
      </c>
      <c r="B123" s="307" t="s">
        <v>39</v>
      </c>
      <c r="C123" s="308"/>
      <c r="D123" s="308"/>
      <c r="E123" s="308"/>
      <c r="F123" s="308"/>
      <c r="G123" s="308"/>
      <c r="H123" s="309"/>
      <c r="I123" s="15" t="s">
        <v>19</v>
      </c>
      <c r="J123" s="14">
        <v>0</v>
      </c>
      <c r="K123" s="6">
        <v>0</v>
      </c>
      <c r="L123" s="6">
        <v>0</v>
      </c>
      <c r="M123" s="35">
        <v>0</v>
      </c>
      <c r="N123" s="129" t="s">
        <v>876</v>
      </c>
    </row>
    <row r="124" spans="1:14" s="3" customFormat="1" ht="24" customHeight="1" x14ac:dyDescent="0.2">
      <c r="A124" s="14" t="s">
        <v>170</v>
      </c>
      <c r="B124" s="313" t="s">
        <v>41</v>
      </c>
      <c r="C124" s="314"/>
      <c r="D124" s="314"/>
      <c r="E124" s="314"/>
      <c r="F124" s="314"/>
      <c r="G124" s="314"/>
      <c r="H124" s="315"/>
      <c r="I124" s="15" t="s">
        <v>19</v>
      </c>
      <c r="J124" s="14">
        <v>0</v>
      </c>
      <c r="K124" s="6">
        <v>0</v>
      </c>
      <c r="L124" s="6">
        <v>0</v>
      </c>
      <c r="M124" s="35">
        <v>0</v>
      </c>
      <c r="N124" s="129" t="s">
        <v>876</v>
      </c>
    </row>
    <row r="125" spans="1:14" s="3" customFormat="1" ht="12" x14ac:dyDescent="0.2">
      <c r="A125" s="14" t="s">
        <v>171</v>
      </c>
      <c r="B125" s="301" t="s">
        <v>43</v>
      </c>
      <c r="C125" s="302"/>
      <c r="D125" s="302"/>
      <c r="E125" s="302"/>
      <c r="F125" s="302"/>
      <c r="G125" s="302"/>
      <c r="H125" s="303"/>
      <c r="I125" s="15" t="s">
        <v>19</v>
      </c>
      <c r="J125" s="14">
        <v>0</v>
      </c>
      <c r="K125" s="6">
        <v>0</v>
      </c>
      <c r="L125" s="6">
        <v>0</v>
      </c>
      <c r="M125" s="35">
        <v>0</v>
      </c>
      <c r="N125" s="129" t="s">
        <v>876</v>
      </c>
    </row>
    <row r="126" spans="1:14" s="3" customFormat="1" ht="12" x14ac:dyDescent="0.2">
      <c r="A126" s="14" t="s">
        <v>172</v>
      </c>
      <c r="B126" s="301" t="s">
        <v>45</v>
      </c>
      <c r="C126" s="302"/>
      <c r="D126" s="302"/>
      <c r="E126" s="302"/>
      <c r="F126" s="302"/>
      <c r="G126" s="302"/>
      <c r="H126" s="303"/>
      <c r="I126" s="15" t="s">
        <v>19</v>
      </c>
      <c r="J126" s="14">
        <v>0</v>
      </c>
      <c r="K126" s="6">
        <v>0</v>
      </c>
      <c r="L126" s="6">
        <v>0</v>
      </c>
      <c r="M126" s="35">
        <v>0</v>
      </c>
      <c r="N126" s="129" t="s">
        <v>876</v>
      </c>
    </row>
    <row r="127" spans="1:14" s="3" customFormat="1" ht="12" x14ac:dyDescent="0.2">
      <c r="A127" s="14" t="s">
        <v>173</v>
      </c>
      <c r="B127" s="307" t="s">
        <v>47</v>
      </c>
      <c r="C127" s="308"/>
      <c r="D127" s="308"/>
      <c r="E127" s="308"/>
      <c r="F127" s="308"/>
      <c r="G127" s="308"/>
      <c r="H127" s="309"/>
      <c r="I127" s="15" t="s">
        <v>19</v>
      </c>
      <c r="J127" s="14">
        <v>0</v>
      </c>
      <c r="K127" s="6">
        <v>0</v>
      </c>
      <c r="L127" s="6">
        <v>0</v>
      </c>
      <c r="M127" s="35">
        <v>0</v>
      </c>
      <c r="N127" s="129" t="s">
        <v>876</v>
      </c>
    </row>
    <row r="128" spans="1:14" s="3" customFormat="1" ht="12" x14ac:dyDescent="0.2">
      <c r="A128" s="14" t="s">
        <v>174</v>
      </c>
      <c r="B128" s="304" t="s">
        <v>175</v>
      </c>
      <c r="C128" s="305"/>
      <c r="D128" s="305"/>
      <c r="E128" s="305"/>
      <c r="F128" s="305"/>
      <c r="G128" s="305"/>
      <c r="H128" s="306"/>
      <c r="I128" s="15" t="s">
        <v>19</v>
      </c>
      <c r="J128" s="134">
        <f>J113/0.8*0.2</f>
        <v>0</v>
      </c>
      <c r="K128" s="6">
        <v>0</v>
      </c>
      <c r="L128" s="6">
        <v>0</v>
      </c>
      <c r="M128" s="35">
        <v>0</v>
      </c>
      <c r="N128" s="129" t="s">
        <v>876</v>
      </c>
    </row>
    <row r="129" spans="1:14" s="3" customFormat="1" ht="12" x14ac:dyDescent="0.2">
      <c r="A129" s="14" t="s">
        <v>176</v>
      </c>
      <c r="B129" s="307" t="s">
        <v>21</v>
      </c>
      <c r="C129" s="308"/>
      <c r="D129" s="308"/>
      <c r="E129" s="308"/>
      <c r="F129" s="308"/>
      <c r="G129" s="308"/>
      <c r="H129" s="309"/>
      <c r="I129" s="15" t="s">
        <v>19</v>
      </c>
      <c r="J129" s="14">
        <v>0</v>
      </c>
      <c r="K129" s="6">
        <v>0</v>
      </c>
      <c r="L129" s="6">
        <v>0</v>
      </c>
      <c r="M129" s="35">
        <v>0</v>
      </c>
      <c r="N129" s="129" t="s">
        <v>876</v>
      </c>
    </row>
    <row r="130" spans="1:14" s="3" customFormat="1" ht="24" customHeight="1" x14ac:dyDescent="0.2">
      <c r="A130" s="14" t="s">
        <v>177</v>
      </c>
      <c r="B130" s="298" t="s">
        <v>23</v>
      </c>
      <c r="C130" s="299"/>
      <c r="D130" s="299"/>
      <c r="E130" s="299"/>
      <c r="F130" s="299"/>
      <c r="G130" s="299"/>
      <c r="H130" s="300"/>
      <c r="I130" s="15" t="s">
        <v>19</v>
      </c>
      <c r="J130" s="14">
        <v>0</v>
      </c>
      <c r="K130" s="6">
        <v>0</v>
      </c>
      <c r="L130" s="6">
        <v>0</v>
      </c>
      <c r="M130" s="35">
        <v>0</v>
      </c>
      <c r="N130" s="129" t="s">
        <v>876</v>
      </c>
    </row>
    <row r="131" spans="1:14" s="3" customFormat="1" ht="24" customHeight="1" x14ac:dyDescent="0.2">
      <c r="A131" s="14" t="s">
        <v>178</v>
      </c>
      <c r="B131" s="298" t="s">
        <v>25</v>
      </c>
      <c r="C131" s="299"/>
      <c r="D131" s="299"/>
      <c r="E131" s="299"/>
      <c r="F131" s="299"/>
      <c r="G131" s="299"/>
      <c r="H131" s="300"/>
      <c r="I131" s="15" t="s">
        <v>19</v>
      </c>
      <c r="J131" s="14">
        <v>0</v>
      </c>
      <c r="K131" s="6">
        <v>0</v>
      </c>
      <c r="L131" s="6">
        <v>0</v>
      </c>
      <c r="M131" s="35">
        <v>0</v>
      </c>
      <c r="N131" s="129" t="s">
        <v>876</v>
      </c>
    </row>
    <row r="132" spans="1:14" s="3" customFormat="1" ht="24" customHeight="1" x14ac:dyDescent="0.2">
      <c r="A132" s="14" t="s">
        <v>179</v>
      </c>
      <c r="B132" s="298" t="s">
        <v>27</v>
      </c>
      <c r="C132" s="299"/>
      <c r="D132" s="299"/>
      <c r="E132" s="299"/>
      <c r="F132" s="299"/>
      <c r="G132" s="299"/>
      <c r="H132" s="300"/>
      <c r="I132" s="15" t="s">
        <v>19</v>
      </c>
      <c r="J132" s="14">
        <v>0</v>
      </c>
      <c r="K132" s="6">
        <v>0</v>
      </c>
      <c r="L132" s="6">
        <v>0</v>
      </c>
      <c r="M132" s="35">
        <v>0</v>
      </c>
      <c r="N132" s="129" t="s">
        <v>876</v>
      </c>
    </row>
    <row r="133" spans="1:14" s="3" customFormat="1" ht="12" x14ac:dyDescent="0.2">
      <c r="A133" s="14" t="s">
        <v>180</v>
      </c>
      <c r="B133" s="307" t="s">
        <v>181</v>
      </c>
      <c r="C133" s="308"/>
      <c r="D133" s="308"/>
      <c r="E133" s="308"/>
      <c r="F133" s="308"/>
      <c r="G133" s="308"/>
      <c r="H133" s="309"/>
      <c r="I133" s="15" t="s">
        <v>19</v>
      </c>
      <c r="J133" s="14">
        <v>0</v>
      </c>
      <c r="K133" s="6">
        <v>0</v>
      </c>
      <c r="L133" s="6">
        <v>0</v>
      </c>
      <c r="M133" s="35">
        <v>0</v>
      </c>
      <c r="N133" s="129" t="s">
        <v>876</v>
      </c>
    </row>
    <row r="134" spans="1:14" s="3" customFormat="1" ht="12" x14ac:dyDescent="0.2">
      <c r="A134" s="14" t="s">
        <v>182</v>
      </c>
      <c r="B134" s="307" t="s">
        <v>183</v>
      </c>
      <c r="C134" s="308"/>
      <c r="D134" s="308"/>
      <c r="E134" s="308"/>
      <c r="F134" s="308"/>
      <c r="G134" s="308"/>
      <c r="H134" s="309"/>
      <c r="I134" s="15" t="s">
        <v>19</v>
      </c>
      <c r="J134" s="14">
        <v>0</v>
      </c>
      <c r="K134" s="6">
        <v>0</v>
      </c>
      <c r="L134" s="6">
        <v>0</v>
      </c>
      <c r="M134" s="35">
        <v>0</v>
      </c>
      <c r="N134" s="129" t="s">
        <v>876</v>
      </c>
    </row>
    <row r="135" spans="1:14" s="3" customFormat="1" ht="12" x14ac:dyDescent="0.2">
      <c r="A135" s="14" t="s">
        <v>184</v>
      </c>
      <c r="B135" s="307" t="s">
        <v>185</v>
      </c>
      <c r="C135" s="308"/>
      <c r="D135" s="308"/>
      <c r="E135" s="308"/>
      <c r="F135" s="308"/>
      <c r="G135" s="308"/>
      <c r="H135" s="309"/>
      <c r="I135" s="15" t="s">
        <v>19</v>
      </c>
      <c r="J135" s="14">
        <v>0</v>
      </c>
      <c r="K135" s="6">
        <v>0</v>
      </c>
      <c r="L135" s="6">
        <v>0</v>
      </c>
      <c r="M135" s="35">
        <v>0</v>
      </c>
      <c r="N135" s="129" t="s">
        <v>876</v>
      </c>
    </row>
    <row r="136" spans="1:14" s="3" customFormat="1" ht="12" x14ac:dyDescent="0.2">
      <c r="A136" s="14" t="s">
        <v>186</v>
      </c>
      <c r="B136" s="307" t="s">
        <v>187</v>
      </c>
      <c r="C136" s="308"/>
      <c r="D136" s="308"/>
      <c r="E136" s="308"/>
      <c r="F136" s="308"/>
      <c r="G136" s="308"/>
      <c r="H136" s="309"/>
      <c r="I136" s="15" t="s">
        <v>19</v>
      </c>
      <c r="J136" s="14">
        <v>0</v>
      </c>
      <c r="K136" s="6">
        <v>0</v>
      </c>
      <c r="L136" s="6">
        <v>0</v>
      </c>
      <c r="M136" s="35">
        <v>0</v>
      </c>
      <c r="N136" s="129" t="s">
        <v>876</v>
      </c>
    </row>
    <row r="137" spans="1:14" s="3" customFormat="1" ht="12" x14ac:dyDescent="0.2">
      <c r="A137" s="14" t="s">
        <v>188</v>
      </c>
      <c r="B137" s="307" t="s">
        <v>189</v>
      </c>
      <c r="C137" s="308"/>
      <c r="D137" s="308"/>
      <c r="E137" s="308"/>
      <c r="F137" s="308"/>
      <c r="G137" s="308"/>
      <c r="H137" s="309"/>
      <c r="I137" s="15" t="s">
        <v>19</v>
      </c>
      <c r="J137" s="14">
        <v>0</v>
      </c>
      <c r="K137" s="6">
        <v>0</v>
      </c>
      <c r="L137" s="6">
        <v>0</v>
      </c>
      <c r="M137" s="35">
        <v>0</v>
      </c>
      <c r="N137" s="129" t="s">
        <v>876</v>
      </c>
    </row>
    <row r="138" spans="1:14" s="3" customFormat="1" ht="12" x14ac:dyDescent="0.2">
      <c r="A138" s="14" t="s">
        <v>190</v>
      </c>
      <c r="B138" s="307" t="s">
        <v>191</v>
      </c>
      <c r="C138" s="308"/>
      <c r="D138" s="308"/>
      <c r="E138" s="308"/>
      <c r="F138" s="308"/>
      <c r="G138" s="308"/>
      <c r="H138" s="309"/>
      <c r="I138" s="15" t="s">
        <v>19</v>
      </c>
      <c r="J138" s="14">
        <v>0</v>
      </c>
      <c r="K138" s="6">
        <v>0</v>
      </c>
      <c r="L138" s="6">
        <v>0</v>
      </c>
      <c r="M138" s="35">
        <v>0</v>
      </c>
      <c r="N138" s="129" t="s">
        <v>876</v>
      </c>
    </row>
    <row r="139" spans="1:14" s="3" customFormat="1" ht="24" customHeight="1" x14ac:dyDescent="0.2">
      <c r="A139" s="14" t="s">
        <v>192</v>
      </c>
      <c r="B139" s="313" t="s">
        <v>41</v>
      </c>
      <c r="C139" s="314"/>
      <c r="D139" s="314"/>
      <c r="E139" s="314"/>
      <c r="F139" s="314"/>
      <c r="G139" s="314"/>
      <c r="H139" s="315"/>
      <c r="I139" s="15" t="s">
        <v>19</v>
      </c>
      <c r="J139" s="14">
        <v>0</v>
      </c>
      <c r="K139" s="6">
        <v>0</v>
      </c>
      <c r="L139" s="6">
        <v>0</v>
      </c>
      <c r="M139" s="35">
        <v>0</v>
      </c>
      <c r="N139" s="129" t="s">
        <v>876</v>
      </c>
    </row>
    <row r="140" spans="1:14" s="3" customFormat="1" ht="12" x14ac:dyDescent="0.2">
      <c r="A140" s="14" t="s">
        <v>193</v>
      </c>
      <c r="B140" s="301" t="s">
        <v>43</v>
      </c>
      <c r="C140" s="302"/>
      <c r="D140" s="302"/>
      <c r="E140" s="302"/>
      <c r="F140" s="302"/>
      <c r="G140" s="302"/>
      <c r="H140" s="303"/>
      <c r="I140" s="15" t="s">
        <v>19</v>
      </c>
      <c r="J140" s="14">
        <v>0</v>
      </c>
      <c r="K140" s="6">
        <v>0</v>
      </c>
      <c r="L140" s="6">
        <v>0</v>
      </c>
      <c r="M140" s="35">
        <v>0</v>
      </c>
      <c r="N140" s="129" t="s">
        <v>876</v>
      </c>
    </row>
    <row r="141" spans="1:14" s="3" customFormat="1" ht="12" x14ac:dyDescent="0.2">
      <c r="A141" s="14" t="s">
        <v>194</v>
      </c>
      <c r="B141" s="301" t="s">
        <v>45</v>
      </c>
      <c r="C141" s="302"/>
      <c r="D141" s="302"/>
      <c r="E141" s="302"/>
      <c r="F141" s="302"/>
      <c r="G141" s="302"/>
      <c r="H141" s="303"/>
      <c r="I141" s="15" t="s">
        <v>19</v>
      </c>
      <c r="J141" s="14">
        <v>0</v>
      </c>
      <c r="K141" s="6">
        <v>0</v>
      </c>
      <c r="L141" s="6">
        <v>0</v>
      </c>
      <c r="M141" s="35">
        <v>0</v>
      </c>
      <c r="N141" s="129" t="s">
        <v>876</v>
      </c>
    </row>
    <row r="142" spans="1:14" s="3" customFormat="1" ht="12" x14ac:dyDescent="0.2">
      <c r="A142" s="14" t="s">
        <v>195</v>
      </c>
      <c r="B142" s="307" t="s">
        <v>196</v>
      </c>
      <c r="C142" s="308"/>
      <c r="D142" s="308"/>
      <c r="E142" s="308"/>
      <c r="F142" s="308"/>
      <c r="G142" s="308"/>
      <c r="H142" s="309"/>
      <c r="I142" s="15" t="s">
        <v>19</v>
      </c>
      <c r="J142" s="14">
        <v>0</v>
      </c>
      <c r="K142" s="6">
        <v>0</v>
      </c>
      <c r="L142" s="6">
        <v>0</v>
      </c>
      <c r="M142" s="35">
        <v>0</v>
      </c>
      <c r="N142" s="129" t="s">
        <v>876</v>
      </c>
    </row>
    <row r="143" spans="1:14" s="3" customFormat="1" ht="12" x14ac:dyDescent="0.2">
      <c r="A143" s="14" t="s">
        <v>197</v>
      </c>
      <c r="B143" s="304" t="s">
        <v>198</v>
      </c>
      <c r="C143" s="305"/>
      <c r="D143" s="305"/>
      <c r="E143" s="305"/>
      <c r="F143" s="305"/>
      <c r="G143" s="305"/>
      <c r="H143" s="306"/>
      <c r="I143" s="15" t="s">
        <v>19</v>
      </c>
      <c r="J143" s="134">
        <f>J113-J128</f>
        <v>0</v>
      </c>
      <c r="K143" s="6">
        <v>0</v>
      </c>
      <c r="L143" s="6">
        <v>0</v>
      </c>
      <c r="M143" s="35">
        <v>0</v>
      </c>
      <c r="N143" s="129" t="s">
        <v>876</v>
      </c>
    </row>
    <row r="144" spans="1:14" s="3" customFormat="1" ht="12" x14ac:dyDescent="0.2">
      <c r="A144" s="14" t="s">
        <v>199</v>
      </c>
      <c r="B144" s="307" t="s">
        <v>21</v>
      </c>
      <c r="C144" s="308"/>
      <c r="D144" s="308"/>
      <c r="E144" s="308"/>
      <c r="F144" s="308"/>
      <c r="G144" s="308"/>
      <c r="H144" s="309"/>
      <c r="I144" s="15" t="s">
        <v>19</v>
      </c>
      <c r="J144" s="14">
        <v>0</v>
      </c>
      <c r="K144" s="6">
        <v>0</v>
      </c>
      <c r="L144" s="6">
        <v>0</v>
      </c>
      <c r="M144" s="35">
        <v>0</v>
      </c>
      <c r="N144" s="129" t="s">
        <v>876</v>
      </c>
    </row>
    <row r="145" spans="1:14" s="3" customFormat="1" ht="24" customHeight="1" x14ac:dyDescent="0.2">
      <c r="A145" s="14" t="s">
        <v>200</v>
      </c>
      <c r="B145" s="298" t="s">
        <v>23</v>
      </c>
      <c r="C145" s="299"/>
      <c r="D145" s="299"/>
      <c r="E145" s="299"/>
      <c r="F145" s="299"/>
      <c r="G145" s="299"/>
      <c r="H145" s="300"/>
      <c r="I145" s="15" t="s">
        <v>19</v>
      </c>
      <c r="J145" s="14">
        <v>0</v>
      </c>
      <c r="K145" s="6">
        <v>0</v>
      </c>
      <c r="L145" s="6">
        <v>0</v>
      </c>
      <c r="M145" s="35">
        <v>0</v>
      </c>
      <c r="N145" s="129" t="s">
        <v>876</v>
      </c>
    </row>
    <row r="146" spans="1:14" s="3" customFormat="1" ht="24" customHeight="1" x14ac:dyDescent="0.2">
      <c r="A146" s="14" t="s">
        <v>201</v>
      </c>
      <c r="B146" s="298" t="s">
        <v>25</v>
      </c>
      <c r="C146" s="299"/>
      <c r="D146" s="299"/>
      <c r="E146" s="299"/>
      <c r="F146" s="299"/>
      <c r="G146" s="299"/>
      <c r="H146" s="300"/>
      <c r="I146" s="15" t="s">
        <v>19</v>
      </c>
      <c r="J146" s="14">
        <v>0</v>
      </c>
      <c r="K146" s="6">
        <v>0</v>
      </c>
      <c r="L146" s="6">
        <v>0</v>
      </c>
      <c r="M146" s="35">
        <v>0</v>
      </c>
      <c r="N146" s="129" t="s">
        <v>876</v>
      </c>
    </row>
    <row r="147" spans="1:14" s="3" customFormat="1" ht="24" customHeight="1" x14ac:dyDescent="0.2">
      <c r="A147" s="14" t="s">
        <v>202</v>
      </c>
      <c r="B147" s="298" t="s">
        <v>27</v>
      </c>
      <c r="C147" s="299"/>
      <c r="D147" s="299"/>
      <c r="E147" s="299"/>
      <c r="F147" s="299"/>
      <c r="G147" s="299"/>
      <c r="H147" s="300"/>
      <c r="I147" s="15" t="s">
        <v>19</v>
      </c>
      <c r="J147" s="14">
        <v>0</v>
      </c>
      <c r="K147" s="6">
        <v>0</v>
      </c>
      <c r="L147" s="6">
        <v>0</v>
      </c>
      <c r="M147" s="35">
        <v>0</v>
      </c>
      <c r="N147" s="129" t="s">
        <v>876</v>
      </c>
    </row>
    <row r="148" spans="1:14" s="3" customFormat="1" ht="12" x14ac:dyDescent="0.2">
      <c r="A148" s="14" t="s">
        <v>203</v>
      </c>
      <c r="B148" s="307" t="s">
        <v>29</v>
      </c>
      <c r="C148" s="308"/>
      <c r="D148" s="308"/>
      <c r="E148" s="308"/>
      <c r="F148" s="308"/>
      <c r="G148" s="308"/>
      <c r="H148" s="309"/>
      <c r="I148" s="15" t="s">
        <v>19</v>
      </c>
      <c r="J148" s="14">
        <v>0</v>
      </c>
      <c r="K148" s="6">
        <v>0</v>
      </c>
      <c r="L148" s="6">
        <v>0</v>
      </c>
      <c r="M148" s="35">
        <v>0</v>
      </c>
      <c r="N148" s="129" t="s">
        <v>876</v>
      </c>
    </row>
    <row r="149" spans="1:14" s="3" customFormat="1" ht="12" x14ac:dyDescent="0.2">
      <c r="A149" s="14" t="s">
        <v>204</v>
      </c>
      <c r="B149" s="307" t="s">
        <v>31</v>
      </c>
      <c r="C149" s="308"/>
      <c r="D149" s="308"/>
      <c r="E149" s="308"/>
      <c r="F149" s="308"/>
      <c r="G149" s="308"/>
      <c r="H149" s="309"/>
      <c r="I149" s="15" t="s">
        <v>19</v>
      </c>
      <c r="J149" s="14">
        <v>0</v>
      </c>
      <c r="K149" s="6">
        <v>0</v>
      </c>
      <c r="L149" s="6">
        <v>0</v>
      </c>
      <c r="M149" s="35">
        <v>0</v>
      </c>
      <c r="N149" s="129" t="s">
        <v>876</v>
      </c>
    </row>
    <row r="150" spans="1:14" s="3" customFormat="1" ht="12" x14ac:dyDescent="0.2">
      <c r="A150" s="14" t="s">
        <v>205</v>
      </c>
      <c r="B150" s="307" t="s">
        <v>33</v>
      </c>
      <c r="C150" s="308"/>
      <c r="D150" s="308"/>
      <c r="E150" s="308"/>
      <c r="F150" s="308"/>
      <c r="G150" s="308"/>
      <c r="H150" s="309"/>
      <c r="I150" s="15" t="s">
        <v>19</v>
      </c>
      <c r="J150" s="14">
        <v>0</v>
      </c>
      <c r="K150" s="6">
        <v>0</v>
      </c>
      <c r="L150" s="6">
        <v>0</v>
      </c>
      <c r="M150" s="35">
        <v>0</v>
      </c>
      <c r="N150" s="129" t="s">
        <v>876</v>
      </c>
    </row>
    <row r="151" spans="1:14" s="3" customFormat="1" ht="12" x14ac:dyDescent="0.2">
      <c r="A151" s="14" t="s">
        <v>206</v>
      </c>
      <c r="B151" s="307" t="s">
        <v>35</v>
      </c>
      <c r="C151" s="308"/>
      <c r="D151" s="308"/>
      <c r="E151" s="308"/>
      <c r="F151" s="308"/>
      <c r="G151" s="308"/>
      <c r="H151" s="309"/>
      <c r="I151" s="15" t="s">
        <v>19</v>
      </c>
      <c r="J151" s="14">
        <v>0</v>
      </c>
      <c r="K151" s="6">
        <v>0</v>
      </c>
      <c r="L151" s="6">
        <v>0</v>
      </c>
      <c r="M151" s="35">
        <v>0</v>
      </c>
      <c r="N151" s="129" t="s">
        <v>876</v>
      </c>
    </row>
    <row r="152" spans="1:14" s="3" customFormat="1" ht="12" x14ac:dyDescent="0.2">
      <c r="A152" s="14" t="s">
        <v>207</v>
      </c>
      <c r="B152" s="307" t="s">
        <v>37</v>
      </c>
      <c r="C152" s="308"/>
      <c r="D152" s="308"/>
      <c r="E152" s="308"/>
      <c r="F152" s="308"/>
      <c r="G152" s="308"/>
      <c r="H152" s="309"/>
      <c r="I152" s="15" t="s">
        <v>19</v>
      </c>
      <c r="J152" s="14">
        <v>0</v>
      </c>
      <c r="K152" s="6">
        <v>0</v>
      </c>
      <c r="L152" s="6">
        <v>0</v>
      </c>
      <c r="M152" s="35">
        <v>0</v>
      </c>
      <c r="N152" s="129" t="s">
        <v>876</v>
      </c>
    </row>
    <row r="153" spans="1:14" s="3" customFormat="1" ht="12" x14ac:dyDescent="0.2">
      <c r="A153" s="14" t="s">
        <v>208</v>
      </c>
      <c r="B153" s="307" t="s">
        <v>39</v>
      </c>
      <c r="C153" s="308"/>
      <c r="D153" s="308"/>
      <c r="E153" s="308"/>
      <c r="F153" s="308"/>
      <c r="G153" s="308"/>
      <c r="H153" s="309"/>
      <c r="I153" s="15" t="s">
        <v>19</v>
      </c>
      <c r="J153" s="14">
        <v>0</v>
      </c>
      <c r="K153" s="6">
        <v>0</v>
      </c>
      <c r="L153" s="6">
        <v>0</v>
      </c>
      <c r="M153" s="35">
        <v>0</v>
      </c>
      <c r="N153" s="129" t="s">
        <v>876</v>
      </c>
    </row>
    <row r="154" spans="1:14" s="3" customFormat="1" ht="24" customHeight="1" x14ac:dyDescent="0.2">
      <c r="A154" s="14" t="s">
        <v>209</v>
      </c>
      <c r="B154" s="313" t="s">
        <v>41</v>
      </c>
      <c r="C154" s="314"/>
      <c r="D154" s="314"/>
      <c r="E154" s="314"/>
      <c r="F154" s="314"/>
      <c r="G154" s="314"/>
      <c r="H154" s="315"/>
      <c r="I154" s="15" t="s">
        <v>19</v>
      </c>
      <c r="J154" s="14">
        <v>0</v>
      </c>
      <c r="K154" s="6">
        <v>0</v>
      </c>
      <c r="L154" s="6">
        <v>0</v>
      </c>
      <c r="M154" s="35">
        <v>0</v>
      </c>
      <c r="N154" s="129" t="s">
        <v>876</v>
      </c>
    </row>
    <row r="155" spans="1:14" s="3" customFormat="1" ht="12.75" customHeight="1" x14ac:dyDescent="0.2">
      <c r="A155" s="14" t="s">
        <v>210</v>
      </c>
      <c r="B155" s="301" t="s">
        <v>43</v>
      </c>
      <c r="C155" s="302"/>
      <c r="D155" s="302"/>
      <c r="E155" s="302"/>
      <c r="F155" s="302"/>
      <c r="G155" s="302"/>
      <c r="H155" s="303"/>
      <c r="I155" s="15" t="s">
        <v>19</v>
      </c>
      <c r="J155" s="14">
        <v>0</v>
      </c>
      <c r="K155" s="6">
        <v>0</v>
      </c>
      <c r="L155" s="6">
        <v>0</v>
      </c>
      <c r="M155" s="35">
        <v>0</v>
      </c>
      <c r="N155" s="129" t="s">
        <v>876</v>
      </c>
    </row>
    <row r="156" spans="1:14" s="3" customFormat="1" ht="12.75" customHeight="1" x14ac:dyDescent="0.2">
      <c r="A156" s="14" t="s">
        <v>211</v>
      </c>
      <c r="B156" s="301" t="s">
        <v>45</v>
      </c>
      <c r="C156" s="302"/>
      <c r="D156" s="302"/>
      <c r="E156" s="302"/>
      <c r="F156" s="302"/>
      <c r="G156" s="302"/>
      <c r="H156" s="303"/>
      <c r="I156" s="15" t="s">
        <v>19</v>
      </c>
      <c r="J156" s="14">
        <v>0</v>
      </c>
      <c r="K156" s="6">
        <v>0</v>
      </c>
      <c r="L156" s="6">
        <v>0</v>
      </c>
      <c r="M156" s="35">
        <v>0</v>
      </c>
      <c r="N156" s="129" t="s">
        <v>876</v>
      </c>
    </row>
    <row r="157" spans="1:14" s="3" customFormat="1" ht="12.75" customHeight="1" x14ac:dyDescent="0.2">
      <c r="A157" s="14" t="s">
        <v>212</v>
      </c>
      <c r="B157" s="307" t="s">
        <v>47</v>
      </c>
      <c r="C157" s="308"/>
      <c r="D157" s="308"/>
      <c r="E157" s="308"/>
      <c r="F157" s="308"/>
      <c r="G157" s="308"/>
      <c r="H157" s="309"/>
      <c r="I157" s="15" t="s">
        <v>19</v>
      </c>
      <c r="J157" s="14">
        <v>0</v>
      </c>
      <c r="K157" s="6">
        <v>0</v>
      </c>
      <c r="L157" s="6">
        <v>0</v>
      </c>
      <c r="M157" s="35">
        <v>0</v>
      </c>
      <c r="N157" s="129" t="s">
        <v>876</v>
      </c>
    </row>
    <row r="158" spans="1:14" s="3" customFormat="1" ht="12.75" customHeight="1" x14ac:dyDescent="0.2">
      <c r="A158" s="14" t="s">
        <v>213</v>
      </c>
      <c r="B158" s="301" t="s">
        <v>214</v>
      </c>
      <c r="C158" s="302"/>
      <c r="D158" s="302"/>
      <c r="E158" s="302"/>
      <c r="F158" s="302"/>
      <c r="G158" s="302"/>
      <c r="H158" s="303"/>
      <c r="I158" s="15" t="s">
        <v>19</v>
      </c>
      <c r="J158" s="14">
        <v>0</v>
      </c>
      <c r="K158" s="6">
        <v>0</v>
      </c>
      <c r="L158" s="6">
        <v>0</v>
      </c>
      <c r="M158" s="35">
        <v>0</v>
      </c>
      <c r="N158" s="129" t="s">
        <v>876</v>
      </c>
    </row>
    <row r="159" spans="1:14" s="3" customFormat="1" ht="12.75" customHeight="1" x14ac:dyDescent="0.2">
      <c r="A159" s="14" t="s">
        <v>215</v>
      </c>
      <c r="B159" s="307" t="s">
        <v>216</v>
      </c>
      <c r="C159" s="308"/>
      <c r="D159" s="308"/>
      <c r="E159" s="308"/>
      <c r="F159" s="308"/>
      <c r="G159" s="308"/>
      <c r="H159" s="309"/>
      <c r="I159" s="15" t="s">
        <v>19</v>
      </c>
      <c r="J159" s="14">
        <v>0</v>
      </c>
      <c r="K159" s="6">
        <v>0</v>
      </c>
      <c r="L159" s="6">
        <v>0</v>
      </c>
      <c r="M159" s="35">
        <v>0</v>
      </c>
      <c r="N159" s="129" t="s">
        <v>876</v>
      </c>
    </row>
    <row r="160" spans="1:14" s="3" customFormat="1" ht="12.75" customHeight="1" x14ac:dyDescent="0.2">
      <c r="A160" s="14" t="s">
        <v>217</v>
      </c>
      <c r="B160" s="307" t="s">
        <v>218</v>
      </c>
      <c r="C160" s="308"/>
      <c r="D160" s="308"/>
      <c r="E160" s="308"/>
      <c r="F160" s="308"/>
      <c r="G160" s="308"/>
      <c r="H160" s="309"/>
      <c r="I160" s="15" t="s">
        <v>19</v>
      </c>
      <c r="J160" s="14">
        <v>0</v>
      </c>
      <c r="K160" s="6">
        <v>0</v>
      </c>
      <c r="L160" s="6">
        <v>0</v>
      </c>
      <c r="M160" s="35">
        <v>0</v>
      </c>
      <c r="N160" s="129" t="s">
        <v>876</v>
      </c>
    </row>
    <row r="161" spans="1:14" s="3" customFormat="1" ht="24" customHeight="1" x14ac:dyDescent="0.2">
      <c r="A161" s="14" t="s">
        <v>219</v>
      </c>
      <c r="B161" s="362" t="s">
        <v>220</v>
      </c>
      <c r="C161" s="363"/>
      <c r="D161" s="363"/>
      <c r="E161" s="363"/>
      <c r="F161" s="363"/>
      <c r="G161" s="363"/>
      <c r="H161" s="364"/>
      <c r="I161" s="15" t="s">
        <v>19</v>
      </c>
      <c r="J161" s="14">
        <v>0</v>
      </c>
      <c r="K161" s="6">
        <v>0</v>
      </c>
      <c r="L161" s="6">
        <v>0</v>
      </c>
      <c r="M161" s="35">
        <v>0</v>
      </c>
      <c r="N161" s="129" t="s">
        <v>876</v>
      </c>
    </row>
    <row r="162" spans="1:14" s="3" customFormat="1" ht="24" customHeight="1" x14ac:dyDescent="0.2">
      <c r="A162" s="14" t="s">
        <v>221</v>
      </c>
      <c r="B162" s="362" t="s">
        <v>222</v>
      </c>
      <c r="C162" s="363"/>
      <c r="D162" s="363"/>
      <c r="E162" s="363"/>
      <c r="F162" s="363"/>
      <c r="G162" s="363"/>
      <c r="H162" s="364"/>
      <c r="I162" s="15" t="s">
        <v>19</v>
      </c>
      <c r="J162" s="14">
        <v>0</v>
      </c>
      <c r="K162" s="6">
        <v>0</v>
      </c>
      <c r="L162" s="6">
        <v>0</v>
      </c>
      <c r="M162" s="35">
        <v>0</v>
      </c>
      <c r="N162" s="129" t="s">
        <v>876</v>
      </c>
    </row>
    <row r="163" spans="1:14" s="3" customFormat="1" ht="12" x14ac:dyDescent="0.2">
      <c r="A163" s="14" t="s">
        <v>223</v>
      </c>
      <c r="B163" s="307" t="s">
        <v>224</v>
      </c>
      <c r="C163" s="308"/>
      <c r="D163" s="308"/>
      <c r="E163" s="308"/>
      <c r="F163" s="308"/>
      <c r="G163" s="308"/>
      <c r="H163" s="309"/>
      <c r="I163" s="15" t="s">
        <v>19</v>
      </c>
      <c r="J163" s="14">
        <v>0</v>
      </c>
      <c r="K163" s="6">
        <v>0</v>
      </c>
      <c r="L163" s="6">
        <v>0</v>
      </c>
      <c r="M163" s="35">
        <v>0</v>
      </c>
      <c r="N163" s="129" t="s">
        <v>876</v>
      </c>
    </row>
    <row r="164" spans="1:14" s="3" customFormat="1" ht="12" x14ac:dyDescent="0.2">
      <c r="A164" s="14" t="s">
        <v>225</v>
      </c>
      <c r="B164" s="307" t="s">
        <v>226</v>
      </c>
      <c r="C164" s="308"/>
      <c r="D164" s="308"/>
      <c r="E164" s="308"/>
      <c r="F164" s="308"/>
      <c r="G164" s="308"/>
      <c r="H164" s="309"/>
      <c r="I164" s="15" t="s">
        <v>19</v>
      </c>
      <c r="J164" s="14">
        <v>0</v>
      </c>
      <c r="K164" s="6">
        <v>0</v>
      </c>
      <c r="L164" s="6">
        <v>0</v>
      </c>
      <c r="M164" s="35">
        <v>0</v>
      </c>
      <c r="N164" s="129" t="s">
        <v>876</v>
      </c>
    </row>
    <row r="165" spans="1:14" s="3" customFormat="1" ht="24" customHeight="1" x14ac:dyDescent="0.2">
      <c r="A165" s="14" t="s">
        <v>227</v>
      </c>
      <c r="B165" s="362" t="s">
        <v>228</v>
      </c>
      <c r="C165" s="363"/>
      <c r="D165" s="363"/>
      <c r="E165" s="363"/>
      <c r="F165" s="363"/>
      <c r="G165" s="363"/>
      <c r="H165" s="364"/>
      <c r="I165" s="15" t="s">
        <v>19</v>
      </c>
      <c r="J165" s="14">
        <v>0</v>
      </c>
      <c r="K165" s="6">
        <v>0</v>
      </c>
      <c r="L165" s="6">
        <v>0</v>
      </c>
      <c r="M165" s="35">
        <v>0</v>
      </c>
      <c r="N165" s="129" t="s">
        <v>876</v>
      </c>
    </row>
    <row r="166" spans="1:14" s="3" customFormat="1" ht="12" x14ac:dyDescent="0.2">
      <c r="A166" s="14" t="s">
        <v>229</v>
      </c>
      <c r="B166" s="307" t="s">
        <v>230</v>
      </c>
      <c r="C166" s="308"/>
      <c r="D166" s="308"/>
      <c r="E166" s="308"/>
      <c r="F166" s="308"/>
      <c r="G166" s="308"/>
      <c r="H166" s="309"/>
      <c r="I166" s="15" t="s">
        <v>19</v>
      </c>
      <c r="J166" s="14">
        <v>0</v>
      </c>
      <c r="K166" s="6">
        <v>0</v>
      </c>
      <c r="L166" s="6">
        <v>0</v>
      </c>
      <c r="M166" s="35">
        <v>0</v>
      </c>
      <c r="N166" s="129" t="s">
        <v>876</v>
      </c>
    </row>
    <row r="167" spans="1:14" s="3" customFormat="1" ht="12" x14ac:dyDescent="0.2">
      <c r="A167" s="14" t="s">
        <v>231</v>
      </c>
      <c r="B167" s="307" t="s">
        <v>232</v>
      </c>
      <c r="C167" s="308"/>
      <c r="D167" s="308"/>
      <c r="E167" s="308"/>
      <c r="F167" s="308"/>
      <c r="G167" s="308"/>
      <c r="H167" s="309"/>
      <c r="I167" s="15" t="s">
        <v>19</v>
      </c>
      <c r="J167" s="14">
        <v>0</v>
      </c>
      <c r="K167" s="6">
        <v>0</v>
      </c>
      <c r="L167" s="6">
        <v>0</v>
      </c>
      <c r="M167" s="35">
        <v>0</v>
      </c>
      <c r="N167" s="129" t="s">
        <v>876</v>
      </c>
    </row>
    <row r="168" spans="1:14" s="3" customFormat="1" ht="12" x14ac:dyDescent="0.2">
      <c r="A168" s="14" t="s">
        <v>233</v>
      </c>
      <c r="B168" s="304" t="s">
        <v>234</v>
      </c>
      <c r="C168" s="305"/>
      <c r="D168" s="305"/>
      <c r="E168" s="305"/>
      <c r="F168" s="305"/>
      <c r="G168" s="305"/>
      <c r="H168" s="306"/>
      <c r="I168" s="15" t="s">
        <v>19</v>
      </c>
      <c r="J168" s="14">
        <v>0</v>
      </c>
      <c r="K168" s="6">
        <v>0</v>
      </c>
      <c r="L168" s="6">
        <v>0</v>
      </c>
      <c r="M168" s="35">
        <v>0</v>
      </c>
      <c r="N168" s="129" t="s">
        <v>876</v>
      </c>
    </row>
    <row r="169" spans="1:14" s="3" customFormat="1" ht="12" x14ac:dyDescent="0.2">
      <c r="A169" s="14" t="s">
        <v>235</v>
      </c>
      <c r="B169" s="304" t="s">
        <v>236</v>
      </c>
      <c r="C169" s="305"/>
      <c r="D169" s="305"/>
      <c r="E169" s="305"/>
      <c r="F169" s="305"/>
      <c r="G169" s="305"/>
      <c r="H169" s="306"/>
      <c r="I169" s="15" t="s">
        <v>19</v>
      </c>
      <c r="J169" s="14">
        <v>0</v>
      </c>
      <c r="K169" s="6">
        <v>0</v>
      </c>
      <c r="L169" s="6">
        <v>0</v>
      </c>
      <c r="M169" s="35">
        <v>0</v>
      </c>
      <c r="N169" s="129" t="s">
        <v>876</v>
      </c>
    </row>
    <row r="170" spans="1:14" s="3" customFormat="1" ht="12" x14ac:dyDescent="0.2">
      <c r="A170" s="14" t="s">
        <v>237</v>
      </c>
      <c r="B170" s="304" t="s">
        <v>238</v>
      </c>
      <c r="C170" s="305"/>
      <c r="D170" s="305"/>
      <c r="E170" s="305"/>
      <c r="F170" s="305"/>
      <c r="G170" s="305"/>
      <c r="H170" s="306"/>
      <c r="I170" s="15" t="s">
        <v>19</v>
      </c>
      <c r="J170" s="14">
        <v>0</v>
      </c>
      <c r="K170" s="6">
        <v>0</v>
      </c>
      <c r="L170" s="6">
        <v>0</v>
      </c>
      <c r="M170" s="35">
        <v>0</v>
      </c>
      <c r="N170" s="129" t="s">
        <v>876</v>
      </c>
    </row>
    <row r="171" spans="1:14" s="3" customFormat="1" ht="12.75" thickBot="1" x14ac:dyDescent="0.25">
      <c r="A171" s="18" t="s">
        <v>239</v>
      </c>
      <c r="B171" s="359" t="s">
        <v>240</v>
      </c>
      <c r="C171" s="360"/>
      <c r="D171" s="360"/>
      <c r="E171" s="360"/>
      <c r="F171" s="360"/>
      <c r="G171" s="360"/>
      <c r="H171" s="361"/>
      <c r="I171" s="19" t="s">
        <v>19</v>
      </c>
      <c r="J171" s="18">
        <v>0</v>
      </c>
      <c r="K171" s="20">
        <v>0</v>
      </c>
      <c r="L171" s="20">
        <v>0</v>
      </c>
      <c r="M171" s="36">
        <v>0</v>
      </c>
      <c r="N171" s="130" t="s">
        <v>876</v>
      </c>
    </row>
    <row r="172" spans="1:14" s="3" customFormat="1" ht="12" x14ac:dyDescent="0.2">
      <c r="A172" s="11" t="s">
        <v>241</v>
      </c>
      <c r="B172" s="319" t="s">
        <v>110</v>
      </c>
      <c r="C172" s="320"/>
      <c r="D172" s="320"/>
      <c r="E172" s="320"/>
      <c r="F172" s="320"/>
      <c r="G172" s="320"/>
      <c r="H172" s="321"/>
      <c r="I172" s="12" t="s">
        <v>242</v>
      </c>
      <c r="J172" s="11">
        <v>0</v>
      </c>
      <c r="K172" s="16">
        <v>0</v>
      </c>
      <c r="L172" s="16">
        <v>0</v>
      </c>
      <c r="M172" s="37">
        <v>0</v>
      </c>
      <c r="N172" s="131" t="s">
        <v>876</v>
      </c>
    </row>
    <row r="173" spans="1:14" s="3" customFormat="1" ht="12" x14ac:dyDescent="0.2">
      <c r="A173" s="14" t="s">
        <v>243</v>
      </c>
      <c r="B173" s="307" t="s">
        <v>244</v>
      </c>
      <c r="C173" s="308"/>
      <c r="D173" s="308"/>
      <c r="E173" s="308"/>
      <c r="F173" s="308"/>
      <c r="G173" s="308"/>
      <c r="H173" s="309"/>
      <c r="I173" s="15" t="s">
        <v>19</v>
      </c>
      <c r="J173" s="14">
        <v>0</v>
      </c>
      <c r="K173" s="6">
        <v>0</v>
      </c>
      <c r="L173" s="6">
        <v>0</v>
      </c>
      <c r="M173" s="35">
        <v>0</v>
      </c>
      <c r="N173" s="129" t="s">
        <v>876</v>
      </c>
    </row>
    <row r="174" spans="1:14" s="3" customFormat="1" ht="12" x14ac:dyDescent="0.2">
      <c r="A174" s="14" t="s">
        <v>245</v>
      </c>
      <c r="B174" s="301" t="s">
        <v>246</v>
      </c>
      <c r="C174" s="302"/>
      <c r="D174" s="302"/>
      <c r="E174" s="302"/>
      <c r="F174" s="302"/>
      <c r="G174" s="302"/>
      <c r="H174" s="303"/>
      <c r="I174" s="15" t="s">
        <v>19</v>
      </c>
      <c r="J174" s="14">
        <v>0</v>
      </c>
      <c r="K174" s="6">
        <v>0</v>
      </c>
      <c r="L174" s="6">
        <v>0</v>
      </c>
      <c r="M174" s="35">
        <v>0</v>
      </c>
      <c r="N174" s="129" t="s">
        <v>876</v>
      </c>
    </row>
    <row r="175" spans="1:14" s="3" customFormat="1" ht="12" x14ac:dyDescent="0.2">
      <c r="A175" s="14" t="s">
        <v>247</v>
      </c>
      <c r="B175" s="325" t="s">
        <v>248</v>
      </c>
      <c r="C175" s="326"/>
      <c r="D175" s="326"/>
      <c r="E175" s="326"/>
      <c r="F175" s="326"/>
      <c r="G175" s="326"/>
      <c r="H175" s="327"/>
      <c r="I175" s="15" t="s">
        <v>19</v>
      </c>
      <c r="J175" s="14">
        <v>0</v>
      </c>
      <c r="K175" s="6">
        <v>0</v>
      </c>
      <c r="L175" s="6">
        <v>0</v>
      </c>
      <c r="M175" s="35">
        <v>0</v>
      </c>
      <c r="N175" s="129" t="s">
        <v>876</v>
      </c>
    </row>
    <row r="176" spans="1:14" s="3" customFormat="1" ht="24" customHeight="1" x14ac:dyDescent="0.2">
      <c r="A176" s="14" t="s">
        <v>249</v>
      </c>
      <c r="B176" s="310" t="s">
        <v>23</v>
      </c>
      <c r="C176" s="311"/>
      <c r="D176" s="311"/>
      <c r="E176" s="311"/>
      <c r="F176" s="311"/>
      <c r="G176" s="311"/>
      <c r="H176" s="312"/>
      <c r="I176" s="15" t="s">
        <v>19</v>
      </c>
      <c r="J176" s="14">
        <v>0</v>
      </c>
      <c r="K176" s="6">
        <v>0</v>
      </c>
      <c r="L176" s="6">
        <v>0</v>
      </c>
      <c r="M176" s="35">
        <v>0</v>
      </c>
      <c r="N176" s="129" t="s">
        <v>876</v>
      </c>
    </row>
    <row r="177" spans="1:14" s="3" customFormat="1" ht="12" x14ac:dyDescent="0.2">
      <c r="A177" s="14" t="s">
        <v>250</v>
      </c>
      <c r="B177" s="322" t="s">
        <v>248</v>
      </c>
      <c r="C177" s="323"/>
      <c r="D177" s="323"/>
      <c r="E177" s="323"/>
      <c r="F177" s="323"/>
      <c r="G177" s="323"/>
      <c r="H177" s="324"/>
      <c r="I177" s="15" t="s">
        <v>19</v>
      </c>
      <c r="J177" s="14">
        <v>0</v>
      </c>
      <c r="K177" s="6">
        <v>0</v>
      </c>
      <c r="L177" s="6">
        <v>0</v>
      </c>
      <c r="M177" s="35">
        <v>0</v>
      </c>
      <c r="N177" s="129" t="s">
        <v>876</v>
      </c>
    </row>
    <row r="178" spans="1:14" s="3" customFormat="1" ht="24" customHeight="1" x14ac:dyDescent="0.2">
      <c r="A178" s="14" t="s">
        <v>251</v>
      </c>
      <c r="B178" s="310" t="s">
        <v>25</v>
      </c>
      <c r="C178" s="311"/>
      <c r="D178" s="311"/>
      <c r="E178" s="311"/>
      <c r="F178" s="311"/>
      <c r="G178" s="311"/>
      <c r="H178" s="312"/>
      <c r="I178" s="15" t="s">
        <v>19</v>
      </c>
      <c r="J178" s="14">
        <v>0</v>
      </c>
      <c r="K178" s="6">
        <v>0</v>
      </c>
      <c r="L178" s="6">
        <v>0</v>
      </c>
      <c r="M178" s="35">
        <v>0</v>
      </c>
      <c r="N178" s="129" t="s">
        <v>876</v>
      </c>
    </row>
    <row r="179" spans="1:14" s="3" customFormat="1" ht="12" x14ac:dyDescent="0.2">
      <c r="A179" s="14" t="s">
        <v>252</v>
      </c>
      <c r="B179" s="322" t="s">
        <v>248</v>
      </c>
      <c r="C179" s="323"/>
      <c r="D179" s="323"/>
      <c r="E179" s="323"/>
      <c r="F179" s="323"/>
      <c r="G179" s="323"/>
      <c r="H179" s="324"/>
      <c r="I179" s="15" t="s">
        <v>19</v>
      </c>
      <c r="J179" s="14">
        <v>0</v>
      </c>
      <c r="K179" s="6">
        <v>0</v>
      </c>
      <c r="L179" s="6">
        <v>0</v>
      </c>
      <c r="M179" s="35">
        <v>0</v>
      </c>
      <c r="N179" s="129" t="s">
        <v>876</v>
      </c>
    </row>
    <row r="180" spans="1:14" s="3" customFormat="1" ht="24" customHeight="1" x14ac:dyDescent="0.2">
      <c r="A180" s="14" t="s">
        <v>253</v>
      </c>
      <c r="B180" s="310" t="s">
        <v>27</v>
      </c>
      <c r="C180" s="311"/>
      <c r="D180" s="311"/>
      <c r="E180" s="311"/>
      <c r="F180" s="311"/>
      <c r="G180" s="311"/>
      <c r="H180" s="312"/>
      <c r="I180" s="15" t="s">
        <v>19</v>
      </c>
      <c r="J180" s="14">
        <v>0</v>
      </c>
      <c r="K180" s="6">
        <v>0</v>
      </c>
      <c r="L180" s="6">
        <v>0</v>
      </c>
      <c r="M180" s="35">
        <v>0</v>
      </c>
      <c r="N180" s="129" t="s">
        <v>876</v>
      </c>
    </row>
    <row r="181" spans="1:14" s="3" customFormat="1" ht="12" x14ac:dyDescent="0.2">
      <c r="A181" s="14" t="s">
        <v>254</v>
      </c>
      <c r="B181" s="322" t="s">
        <v>248</v>
      </c>
      <c r="C181" s="323"/>
      <c r="D181" s="323"/>
      <c r="E181" s="323"/>
      <c r="F181" s="323"/>
      <c r="G181" s="323"/>
      <c r="H181" s="324"/>
      <c r="I181" s="15" t="s">
        <v>19</v>
      </c>
      <c r="J181" s="14">
        <v>0</v>
      </c>
      <c r="K181" s="6">
        <v>0</v>
      </c>
      <c r="L181" s="6">
        <v>0</v>
      </c>
      <c r="M181" s="35">
        <v>0</v>
      </c>
      <c r="N181" s="129" t="s">
        <v>876</v>
      </c>
    </row>
    <row r="182" spans="1:14" s="3" customFormat="1" ht="12" x14ac:dyDescent="0.2">
      <c r="A182" s="14" t="s">
        <v>255</v>
      </c>
      <c r="B182" s="301" t="s">
        <v>256</v>
      </c>
      <c r="C182" s="302"/>
      <c r="D182" s="302"/>
      <c r="E182" s="302"/>
      <c r="F182" s="302"/>
      <c r="G182" s="302"/>
      <c r="H182" s="303"/>
      <c r="I182" s="15" t="s">
        <v>19</v>
      </c>
      <c r="J182" s="14">
        <v>0</v>
      </c>
      <c r="K182" s="6">
        <v>0</v>
      </c>
      <c r="L182" s="6">
        <v>0</v>
      </c>
      <c r="M182" s="35">
        <v>0</v>
      </c>
      <c r="N182" s="129" t="s">
        <v>876</v>
      </c>
    </row>
    <row r="183" spans="1:14" s="3" customFormat="1" ht="12" x14ac:dyDescent="0.2">
      <c r="A183" s="14" t="s">
        <v>257</v>
      </c>
      <c r="B183" s="325" t="s">
        <v>248</v>
      </c>
      <c r="C183" s="326"/>
      <c r="D183" s="326"/>
      <c r="E183" s="326"/>
      <c r="F183" s="326"/>
      <c r="G183" s="326"/>
      <c r="H183" s="327"/>
      <c r="I183" s="15" t="s">
        <v>19</v>
      </c>
      <c r="J183" s="14">
        <v>0</v>
      </c>
      <c r="K183" s="6">
        <v>0</v>
      </c>
      <c r="L183" s="6">
        <v>0</v>
      </c>
      <c r="M183" s="35">
        <v>0</v>
      </c>
      <c r="N183" s="129" t="s">
        <v>876</v>
      </c>
    </row>
    <row r="184" spans="1:14" s="3" customFormat="1" ht="12" x14ac:dyDescent="0.2">
      <c r="A184" s="14" t="s">
        <v>258</v>
      </c>
      <c r="B184" s="301" t="s">
        <v>259</v>
      </c>
      <c r="C184" s="302"/>
      <c r="D184" s="302"/>
      <c r="E184" s="302"/>
      <c r="F184" s="302"/>
      <c r="G184" s="302"/>
      <c r="H184" s="303"/>
      <c r="I184" s="15" t="s">
        <v>19</v>
      </c>
      <c r="J184" s="14">
        <v>0</v>
      </c>
      <c r="K184" s="6">
        <v>0</v>
      </c>
      <c r="L184" s="6">
        <v>0</v>
      </c>
      <c r="M184" s="35">
        <v>0</v>
      </c>
      <c r="N184" s="129" t="s">
        <v>876</v>
      </c>
    </row>
    <row r="185" spans="1:14" s="3" customFormat="1" ht="12" x14ac:dyDescent="0.2">
      <c r="A185" s="14" t="s">
        <v>260</v>
      </c>
      <c r="B185" s="325" t="s">
        <v>248</v>
      </c>
      <c r="C185" s="326"/>
      <c r="D185" s="326"/>
      <c r="E185" s="326"/>
      <c r="F185" s="326"/>
      <c r="G185" s="326"/>
      <c r="H185" s="327"/>
      <c r="I185" s="15" t="s">
        <v>19</v>
      </c>
      <c r="J185" s="14">
        <v>0</v>
      </c>
      <c r="K185" s="6">
        <v>0</v>
      </c>
      <c r="L185" s="6">
        <v>0</v>
      </c>
      <c r="M185" s="35">
        <v>0</v>
      </c>
      <c r="N185" s="129" t="s">
        <v>876</v>
      </c>
    </row>
    <row r="186" spans="1:14" s="3" customFormat="1" ht="12" x14ac:dyDescent="0.2">
      <c r="A186" s="14" t="s">
        <v>261</v>
      </c>
      <c r="B186" s="301" t="s">
        <v>262</v>
      </c>
      <c r="C186" s="302"/>
      <c r="D186" s="302"/>
      <c r="E186" s="302"/>
      <c r="F186" s="302"/>
      <c r="G186" s="302"/>
      <c r="H186" s="303"/>
      <c r="I186" s="15" t="s">
        <v>19</v>
      </c>
      <c r="J186" s="14">
        <v>0</v>
      </c>
      <c r="K186" s="6">
        <v>0</v>
      </c>
      <c r="L186" s="6">
        <v>0</v>
      </c>
      <c r="M186" s="35">
        <v>0</v>
      </c>
      <c r="N186" s="129" t="s">
        <v>876</v>
      </c>
    </row>
    <row r="187" spans="1:14" s="3" customFormat="1" ht="12" x14ac:dyDescent="0.2">
      <c r="A187" s="14" t="s">
        <v>263</v>
      </c>
      <c r="B187" s="325" t="s">
        <v>248</v>
      </c>
      <c r="C187" s="326"/>
      <c r="D187" s="326"/>
      <c r="E187" s="326"/>
      <c r="F187" s="326"/>
      <c r="G187" s="326"/>
      <c r="H187" s="327"/>
      <c r="I187" s="15" t="s">
        <v>19</v>
      </c>
      <c r="J187" s="14">
        <v>0</v>
      </c>
      <c r="K187" s="6">
        <v>0</v>
      </c>
      <c r="L187" s="6">
        <v>0</v>
      </c>
      <c r="M187" s="35">
        <v>0</v>
      </c>
      <c r="N187" s="129" t="s">
        <v>876</v>
      </c>
    </row>
    <row r="188" spans="1:14" s="3" customFormat="1" ht="12" x14ac:dyDescent="0.2">
      <c r="A188" s="14" t="s">
        <v>264</v>
      </c>
      <c r="B188" s="301" t="s">
        <v>265</v>
      </c>
      <c r="C188" s="302"/>
      <c r="D188" s="302"/>
      <c r="E188" s="302"/>
      <c r="F188" s="302"/>
      <c r="G188" s="302"/>
      <c r="H188" s="303"/>
      <c r="I188" s="15" t="s">
        <v>19</v>
      </c>
      <c r="J188" s="14">
        <v>0</v>
      </c>
      <c r="K188" s="6">
        <v>0</v>
      </c>
      <c r="L188" s="6">
        <v>0</v>
      </c>
      <c r="M188" s="35">
        <v>0</v>
      </c>
      <c r="N188" s="129" t="s">
        <v>876</v>
      </c>
    </row>
    <row r="189" spans="1:14" s="3" customFormat="1" ht="12" x14ac:dyDescent="0.2">
      <c r="A189" s="14" t="s">
        <v>266</v>
      </c>
      <c r="B189" s="325" t="s">
        <v>248</v>
      </c>
      <c r="C189" s="326"/>
      <c r="D189" s="326"/>
      <c r="E189" s="326"/>
      <c r="F189" s="326"/>
      <c r="G189" s="326"/>
      <c r="H189" s="327"/>
      <c r="I189" s="15" t="s">
        <v>19</v>
      </c>
      <c r="J189" s="14">
        <v>0</v>
      </c>
      <c r="K189" s="6">
        <v>0</v>
      </c>
      <c r="L189" s="6">
        <v>0</v>
      </c>
      <c r="M189" s="35">
        <v>0</v>
      </c>
      <c r="N189" s="129" t="s">
        <v>876</v>
      </c>
    </row>
    <row r="190" spans="1:14" s="3" customFormat="1" ht="12" x14ac:dyDescent="0.2">
      <c r="A190" s="14" t="s">
        <v>267</v>
      </c>
      <c r="B190" s="301" t="s">
        <v>268</v>
      </c>
      <c r="C190" s="302"/>
      <c r="D190" s="302"/>
      <c r="E190" s="302"/>
      <c r="F190" s="302"/>
      <c r="G190" s="302"/>
      <c r="H190" s="303"/>
      <c r="I190" s="15" t="s">
        <v>19</v>
      </c>
      <c r="J190" s="14">
        <v>0</v>
      </c>
      <c r="K190" s="6">
        <v>0</v>
      </c>
      <c r="L190" s="6">
        <v>0</v>
      </c>
      <c r="M190" s="35">
        <v>0</v>
      </c>
      <c r="N190" s="129" t="s">
        <v>876</v>
      </c>
    </row>
    <row r="191" spans="1:14" s="3" customFormat="1" ht="12" x14ac:dyDescent="0.2">
      <c r="A191" s="14" t="s">
        <v>269</v>
      </c>
      <c r="B191" s="325" t="s">
        <v>248</v>
      </c>
      <c r="C191" s="326"/>
      <c r="D191" s="326"/>
      <c r="E191" s="326"/>
      <c r="F191" s="326"/>
      <c r="G191" s="326"/>
      <c r="H191" s="327"/>
      <c r="I191" s="15" t="s">
        <v>19</v>
      </c>
      <c r="J191" s="14">
        <v>0</v>
      </c>
      <c r="K191" s="6">
        <v>0</v>
      </c>
      <c r="L191" s="6">
        <v>0</v>
      </c>
      <c r="M191" s="35">
        <v>0</v>
      </c>
      <c r="N191" s="129" t="s">
        <v>876</v>
      </c>
    </row>
    <row r="192" spans="1:14" s="3" customFormat="1" ht="12" x14ac:dyDescent="0.2">
      <c r="A192" s="14" t="s">
        <v>267</v>
      </c>
      <c r="B192" s="301" t="s">
        <v>270</v>
      </c>
      <c r="C192" s="302"/>
      <c r="D192" s="302"/>
      <c r="E192" s="302"/>
      <c r="F192" s="302"/>
      <c r="G192" s="302"/>
      <c r="H192" s="303"/>
      <c r="I192" s="15" t="s">
        <v>19</v>
      </c>
      <c r="J192" s="14">
        <v>0</v>
      </c>
      <c r="K192" s="6">
        <v>0</v>
      </c>
      <c r="L192" s="6">
        <v>0</v>
      </c>
      <c r="M192" s="35">
        <v>0</v>
      </c>
      <c r="N192" s="129" t="s">
        <v>876</v>
      </c>
    </row>
    <row r="193" spans="1:14" s="3" customFormat="1" ht="12" x14ac:dyDescent="0.2">
      <c r="A193" s="14" t="s">
        <v>271</v>
      </c>
      <c r="B193" s="325" t="s">
        <v>248</v>
      </c>
      <c r="C193" s="326"/>
      <c r="D193" s="326"/>
      <c r="E193" s="326"/>
      <c r="F193" s="326"/>
      <c r="G193" s="326"/>
      <c r="H193" s="327"/>
      <c r="I193" s="15" t="s">
        <v>19</v>
      </c>
      <c r="J193" s="14">
        <v>0</v>
      </c>
      <c r="K193" s="6">
        <v>0</v>
      </c>
      <c r="L193" s="6">
        <v>0</v>
      </c>
      <c r="M193" s="35">
        <v>0</v>
      </c>
      <c r="N193" s="129" t="s">
        <v>876</v>
      </c>
    </row>
    <row r="194" spans="1:14" s="3" customFormat="1" ht="24" customHeight="1" x14ac:dyDescent="0.2">
      <c r="A194" s="14" t="s">
        <v>272</v>
      </c>
      <c r="B194" s="298" t="s">
        <v>273</v>
      </c>
      <c r="C194" s="299"/>
      <c r="D194" s="299"/>
      <c r="E194" s="299"/>
      <c r="F194" s="299"/>
      <c r="G194" s="299"/>
      <c r="H194" s="300"/>
      <c r="I194" s="15" t="s">
        <v>19</v>
      </c>
      <c r="J194" s="14">
        <v>0</v>
      </c>
      <c r="K194" s="6">
        <v>0</v>
      </c>
      <c r="L194" s="6">
        <v>0</v>
      </c>
      <c r="M194" s="35">
        <v>0</v>
      </c>
      <c r="N194" s="129" t="s">
        <v>876</v>
      </c>
    </row>
    <row r="195" spans="1:14" s="3" customFormat="1" ht="12" x14ac:dyDescent="0.2">
      <c r="A195" s="14" t="s">
        <v>274</v>
      </c>
      <c r="B195" s="325" t="s">
        <v>248</v>
      </c>
      <c r="C195" s="326"/>
      <c r="D195" s="326"/>
      <c r="E195" s="326"/>
      <c r="F195" s="326"/>
      <c r="G195" s="326"/>
      <c r="H195" s="327"/>
      <c r="I195" s="15" t="s">
        <v>19</v>
      </c>
      <c r="J195" s="14">
        <v>0</v>
      </c>
      <c r="K195" s="6">
        <v>0</v>
      </c>
      <c r="L195" s="6">
        <v>0</v>
      </c>
      <c r="M195" s="35">
        <v>0</v>
      </c>
      <c r="N195" s="129" t="s">
        <v>876</v>
      </c>
    </row>
    <row r="196" spans="1:14" s="3" customFormat="1" ht="12" x14ac:dyDescent="0.2">
      <c r="A196" s="14" t="s">
        <v>275</v>
      </c>
      <c r="B196" s="325" t="s">
        <v>43</v>
      </c>
      <c r="C196" s="326"/>
      <c r="D196" s="326"/>
      <c r="E196" s="326"/>
      <c r="F196" s="326"/>
      <c r="G196" s="326"/>
      <c r="H196" s="327"/>
      <c r="I196" s="15" t="s">
        <v>19</v>
      </c>
      <c r="J196" s="14">
        <v>0</v>
      </c>
      <c r="K196" s="6">
        <v>0</v>
      </c>
      <c r="L196" s="6">
        <v>0</v>
      </c>
      <c r="M196" s="35">
        <v>0</v>
      </c>
      <c r="N196" s="129" t="s">
        <v>876</v>
      </c>
    </row>
    <row r="197" spans="1:14" s="3" customFormat="1" ht="12" x14ac:dyDescent="0.2">
      <c r="A197" s="14" t="s">
        <v>276</v>
      </c>
      <c r="B197" s="322" t="s">
        <v>248</v>
      </c>
      <c r="C197" s="323"/>
      <c r="D197" s="323"/>
      <c r="E197" s="323"/>
      <c r="F197" s="323"/>
      <c r="G197" s="323"/>
      <c r="H197" s="324"/>
      <c r="I197" s="15" t="s">
        <v>19</v>
      </c>
      <c r="J197" s="14">
        <v>0</v>
      </c>
      <c r="K197" s="6">
        <v>0</v>
      </c>
      <c r="L197" s="6">
        <v>0</v>
      </c>
      <c r="M197" s="35">
        <v>0</v>
      </c>
      <c r="N197" s="129" t="s">
        <v>876</v>
      </c>
    </row>
    <row r="198" spans="1:14" s="3" customFormat="1" ht="12" x14ac:dyDescent="0.2">
      <c r="A198" s="14" t="s">
        <v>277</v>
      </c>
      <c r="B198" s="325" t="s">
        <v>45</v>
      </c>
      <c r="C198" s="326"/>
      <c r="D198" s="326"/>
      <c r="E198" s="326"/>
      <c r="F198" s="326"/>
      <c r="G198" s="326"/>
      <c r="H198" s="327"/>
      <c r="I198" s="15" t="s">
        <v>19</v>
      </c>
      <c r="J198" s="14">
        <v>0</v>
      </c>
      <c r="K198" s="6">
        <v>0</v>
      </c>
      <c r="L198" s="6">
        <v>0</v>
      </c>
      <c r="M198" s="35">
        <v>0</v>
      </c>
      <c r="N198" s="129" t="s">
        <v>876</v>
      </c>
    </row>
    <row r="199" spans="1:14" s="3" customFormat="1" ht="12" x14ac:dyDescent="0.2">
      <c r="A199" s="14" t="s">
        <v>278</v>
      </c>
      <c r="B199" s="322" t="s">
        <v>248</v>
      </c>
      <c r="C199" s="323"/>
      <c r="D199" s="323"/>
      <c r="E199" s="323"/>
      <c r="F199" s="323"/>
      <c r="G199" s="323"/>
      <c r="H199" s="324"/>
      <c r="I199" s="15" t="s">
        <v>19</v>
      </c>
      <c r="J199" s="14">
        <v>0</v>
      </c>
      <c r="K199" s="6">
        <v>0</v>
      </c>
      <c r="L199" s="6">
        <v>0</v>
      </c>
      <c r="M199" s="35">
        <v>0</v>
      </c>
      <c r="N199" s="129" t="s">
        <v>876</v>
      </c>
    </row>
    <row r="200" spans="1:14" s="3" customFormat="1" ht="12" x14ac:dyDescent="0.2">
      <c r="A200" s="14" t="s">
        <v>279</v>
      </c>
      <c r="B200" s="301" t="s">
        <v>280</v>
      </c>
      <c r="C200" s="302"/>
      <c r="D200" s="302"/>
      <c r="E200" s="302"/>
      <c r="F200" s="302"/>
      <c r="G200" s="302"/>
      <c r="H200" s="303"/>
      <c r="I200" s="15" t="s">
        <v>19</v>
      </c>
      <c r="J200" s="14">
        <v>0</v>
      </c>
      <c r="K200" s="6">
        <v>0</v>
      </c>
      <c r="L200" s="6">
        <v>0</v>
      </c>
      <c r="M200" s="35">
        <v>0</v>
      </c>
      <c r="N200" s="129" t="s">
        <v>876</v>
      </c>
    </row>
    <row r="201" spans="1:14" s="3" customFormat="1" ht="12" x14ac:dyDescent="0.2">
      <c r="A201" s="14" t="s">
        <v>281</v>
      </c>
      <c r="B201" s="325" t="s">
        <v>248</v>
      </c>
      <c r="C201" s="326"/>
      <c r="D201" s="326"/>
      <c r="E201" s="326"/>
      <c r="F201" s="326"/>
      <c r="G201" s="326"/>
      <c r="H201" s="327"/>
      <c r="I201" s="15" t="s">
        <v>19</v>
      </c>
      <c r="J201" s="14">
        <v>0</v>
      </c>
      <c r="K201" s="6">
        <v>0</v>
      </c>
      <c r="L201" s="6">
        <v>0</v>
      </c>
      <c r="M201" s="35">
        <v>0</v>
      </c>
      <c r="N201" s="129" t="s">
        <v>876</v>
      </c>
    </row>
    <row r="202" spans="1:14" s="3" customFormat="1" ht="12" x14ac:dyDescent="0.2">
      <c r="A202" s="14" t="s">
        <v>282</v>
      </c>
      <c r="B202" s="307" t="s">
        <v>283</v>
      </c>
      <c r="C202" s="308"/>
      <c r="D202" s="308"/>
      <c r="E202" s="308"/>
      <c r="F202" s="308"/>
      <c r="G202" s="308"/>
      <c r="H202" s="309"/>
      <c r="I202" s="15" t="s">
        <v>19</v>
      </c>
      <c r="J202" s="14">
        <v>0</v>
      </c>
      <c r="K202" s="6">
        <v>0</v>
      </c>
      <c r="L202" s="6">
        <v>0</v>
      </c>
      <c r="M202" s="35">
        <v>0</v>
      </c>
      <c r="N202" s="129" t="s">
        <v>876</v>
      </c>
    </row>
    <row r="203" spans="1:14" s="3" customFormat="1" ht="12" x14ac:dyDescent="0.2">
      <c r="A203" s="14" t="s">
        <v>284</v>
      </c>
      <c r="B203" s="301" t="s">
        <v>285</v>
      </c>
      <c r="C203" s="302"/>
      <c r="D203" s="302"/>
      <c r="E203" s="302"/>
      <c r="F203" s="302"/>
      <c r="G203" s="302"/>
      <c r="H203" s="303"/>
      <c r="I203" s="15" t="s">
        <v>19</v>
      </c>
      <c r="J203" s="14">
        <v>0</v>
      </c>
      <c r="K203" s="6">
        <v>0</v>
      </c>
      <c r="L203" s="6">
        <v>0</v>
      </c>
      <c r="M203" s="35">
        <v>0</v>
      </c>
      <c r="N203" s="129" t="s">
        <v>876</v>
      </c>
    </row>
    <row r="204" spans="1:14" s="3" customFormat="1" ht="12" x14ac:dyDescent="0.2">
      <c r="A204" s="14" t="s">
        <v>286</v>
      </c>
      <c r="B204" s="325" t="s">
        <v>248</v>
      </c>
      <c r="C204" s="326"/>
      <c r="D204" s="326"/>
      <c r="E204" s="326"/>
      <c r="F204" s="326"/>
      <c r="G204" s="326"/>
      <c r="H204" s="327"/>
      <c r="I204" s="15" t="s">
        <v>19</v>
      </c>
      <c r="J204" s="14">
        <v>0</v>
      </c>
      <c r="K204" s="6">
        <v>0</v>
      </c>
      <c r="L204" s="6">
        <v>0</v>
      </c>
      <c r="M204" s="35">
        <v>0</v>
      </c>
      <c r="N204" s="129" t="s">
        <v>876</v>
      </c>
    </row>
    <row r="205" spans="1:14" s="3" customFormat="1" ht="12" x14ac:dyDescent="0.2">
      <c r="A205" s="14" t="s">
        <v>287</v>
      </c>
      <c r="B205" s="301" t="s">
        <v>288</v>
      </c>
      <c r="C205" s="302"/>
      <c r="D205" s="302"/>
      <c r="E205" s="302"/>
      <c r="F205" s="302"/>
      <c r="G205" s="302"/>
      <c r="H205" s="303"/>
      <c r="I205" s="15" t="s">
        <v>19</v>
      </c>
      <c r="J205" s="14">
        <v>0</v>
      </c>
      <c r="K205" s="6">
        <v>0</v>
      </c>
      <c r="L205" s="6">
        <v>0</v>
      </c>
      <c r="M205" s="35">
        <v>0</v>
      </c>
      <c r="N205" s="129" t="s">
        <v>876</v>
      </c>
    </row>
    <row r="206" spans="1:14" s="3" customFormat="1" ht="12" x14ac:dyDescent="0.2">
      <c r="A206" s="14" t="s">
        <v>289</v>
      </c>
      <c r="B206" s="325" t="s">
        <v>290</v>
      </c>
      <c r="C206" s="326"/>
      <c r="D206" s="326"/>
      <c r="E206" s="326"/>
      <c r="F206" s="326"/>
      <c r="G206" s="326"/>
      <c r="H206" s="327"/>
      <c r="I206" s="15" t="s">
        <v>19</v>
      </c>
      <c r="J206" s="14">
        <v>0</v>
      </c>
      <c r="K206" s="6">
        <v>0</v>
      </c>
      <c r="L206" s="6">
        <v>0</v>
      </c>
      <c r="M206" s="35">
        <v>0</v>
      </c>
      <c r="N206" s="129" t="s">
        <v>876</v>
      </c>
    </row>
    <row r="207" spans="1:14" s="3" customFormat="1" ht="12" x14ac:dyDescent="0.2">
      <c r="A207" s="14" t="s">
        <v>291</v>
      </c>
      <c r="B207" s="322" t="s">
        <v>248</v>
      </c>
      <c r="C207" s="323"/>
      <c r="D207" s="323"/>
      <c r="E207" s="323"/>
      <c r="F207" s="323"/>
      <c r="G207" s="323"/>
      <c r="H207" s="324"/>
      <c r="I207" s="15" t="s">
        <v>19</v>
      </c>
      <c r="J207" s="14">
        <v>0</v>
      </c>
      <c r="K207" s="6">
        <v>0</v>
      </c>
      <c r="L207" s="6">
        <v>0</v>
      </c>
      <c r="M207" s="35">
        <v>0</v>
      </c>
      <c r="N207" s="129" t="s">
        <v>876</v>
      </c>
    </row>
    <row r="208" spans="1:14" s="3" customFormat="1" ht="12" x14ac:dyDescent="0.2">
      <c r="A208" s="14" t="s">
        <v>292</v>
      </c>
      <c r="B208" s="325" t="s">
        <v>293</v>
      </c>
      <c r="C208" s="326"/>
      <c r="D208" s="326"/>
      <c r="E208" s="326"/>
      <c r="F208" s="326"/>
      <c r="G208" s="326"/>
      <c r="H208" s="327"/>
      <c r="I208" s="15" t="s">
        <v>19</v>
      </c>
      <c r="J208" s="14">
        <v>0</v>
      </c>
      <c r="K208" s="6">
        <v>0</v>
      </c>
      <c r="L208" s="6">
        <v>0</v>
      </c>
      <c r="M208" s="35">
        <v>0</v>
      </c>
      <c r="N208" s="129" t="s">
        <v>876</v>
      </c>
    </row>
    <row r="209" spans="1:14" s="3" customFormat="1" ht="12" x14ac:dyDescent="0.2">
      <c r="A209" s="14" t="s">
        <v>294</v>
      </c>
      <c r="B209" s="322" t="s">
        <v>248</v>
      </c>
      <c r="C209" s="323"/>
      <c r="D209" s="323"/>
      <c r="E209" s="323"/>
      <c r="F209" s="323"/>
      <c r="G209" s="323"/>
      <c r="H209" s="324"/>
      <c r="I209" s="15" t="s">
        <v>19</v>
      </c>
      <c r="J209" s="14">
        <v>0</v>
      </c>
      <c r="K209" s="6">
        <v>0</v>
      </c>
      <c r="L209" s="6">
        <v>0</v>
      </c>
      <c r="M209" s="35">
        <v>0</v>
      </c>
      <c r="N209" s="129" t="s">
        <v>876</v>
      </c>
    </row>
    <row r="210" spans="1:14" s="3" customFormat="1" ht="24" customHeight="1" x14ac:dyDescent="0.2">
      <c r="A210" s="14" t="s">
        <v>295</v>
      </c>
      <c r="B210" s="298" t="s">
        <v>296</v>
      </c>
      <c r="C210" s="299"/>
      <c r="D210" s="299"/>
      <c r="E210" s="299"/>
      <c r="F210" s="299"/>
      <c r="G210" s="299"/>
      <c r="H210" s="300"/>
      <c r="I210" s="15" t="s">
        <v>19</v>
      </c>
      <c r="J210" s="14">
        <v>0</v>
      </c>
      <c r="K210" s="6">
        <v>0</v>
      </c>
      <c r="L210" s="6">
        <v>0</v>
      </c>
      <c r="M210" s="35">
        <v>0</v>
      </c>
      <c r="N210" s="129" t="s">
        <v>876</v>
      </c>
    </row>
    <row r="211" spans="1:14" s="3" customFormat="1" ht="12" x14ac:dyDescent="0.2">
      <c r="A211" s="14" t="s">
        <v>297</v>
      </c>
      <c r="B211" s="325" t="s">
        <v>248</v>
      </c>
      <c r="C211" s="326"/>
      <c r="D211" s="326"/>
      <c r="E211" s="326"/>
      <c r="F211" s="326"/>
      <c r="G211" s="326"/>
      <c r="H211" s="327"/>
      <c r="I211" s="15" t="s">
        <v>19</v>
      </c>
      <c r="J211" s="14">
        <v>0</v>
      </c>
      <c r="K211" s="6">
        <v>0</v>
      </c>
      <c r="L211" s="6">
        <v>0</v>
      </c>
      <c r="M211" s="35">
        <v>0</v>
      </c>
      <c r="N211" s="129" t="s">
        <v>876</v>
      </c>
    </row>
    <row r="212" spans="1:14" s="3" customFormat="1" ht="12" x14ac:dyDescent="0.2">
      <c r="A212" s="14" t="s">
        <v>298</v>
      </c>
      <c r="B212" s="301" t="s">
        <v>299</v>
      </c>
      <c r="C212" s="302"/>
      <c r="D212" s="302"/>
      <c r="E212" s="302"/>
      <c r="F212" s="302"/>
      <c r="G212" s="302"/>
      <c r="H212" s="303"/>
      <c r="I212" s="15" t="s">
        <v>19</v>
      </c>
      <c r="J212" s="14">
        <v>0</v>
      </c>
      <c r="K212" s="6">
        <v>0</v>
      </c>
      <c r="L212" s="6">
        <v>0</v>
      </c>
      <c r="M212" s="35">
        <v>0</v>
      </c>
      <c r="N212" s="129" t="s">
        <v>876</v>
      </c>
    </row>
    <row r="213" spans="1:14" s="3" customFormat="1" ht="12" x14ac:dyDescent="0.2">
      <c r="A213" s="14" t="s">
        <v>300</v>
      </c>
      <c r="B213" s="325" t="s">
        <v>248</v>
      </c>
      <c r="C213" s="326"/>
      <c r="D213" s="326"/>
      <c r="E213" s="326"/>
      <c r="F213" s="326"/>
      <c r="G213" s="326"/>
      <c r="H213" s="327"/>
      <c r="I213" s="15" t="s">
        <v>19</v>
      </c>
      <c r="J213" s="14">
        <v>0</v>
      </c>
      <c r="K213" s="6">
        <v>0</v>
      </c>
      <c r="L213" s="6">
        <v>0</v>
      </c>
      <c r="M213" s="35">
        <v>0</v>
      </c>
      <c r="N213" s="129" t="s">
        <v>876</v>
      </c>
    </row>
    <row r="214" spans="1:14" s="3" customFormat="1" ht="12" x14ac:dyDescent="0.2">
      <c r="A214" s="14" t="s">
        <v>301</v>
      </c>
      <c r="B214" s="301" t="s">
        <v>302</v>
      </c>
      <c r="C214" s="302"/>
      <c r="D214" s="302"/>
      <c r="E214" s="302"/>
      <c r="F214" s="302"/>
      <c r="G214" s="302"/>
      <c r="H214" s="303"/>
      <c r="I214" s="15" t="s">
        <v>19</v>
      </c>
      <c r="J214" s="14">
        <v>0</v>
      </c>
      <c r="K214" s="6">
        <v>0</v>
      </c>
      <c r="L214" s="6">
        <v>0</v>
      </c>
      <c r="M214" s="35">
        <v>0</v>
      </c>
      <c r="N214" s="129" t="s">
        <v>876</v>
      </c>
    </row>
    <row r="215" spans="1:14" s="3" customFormat="1" ht="12" x14ac:dyDescent="0.2">
      <c r="A215" s="14" t="s">
        <v>303</v>
      </c>
      <c r="B215" s="325" t="s">
        <v>248</v>
      </c>
      <c r="C215" s="326"/>
      <c r="D215" s="326"/>
      <c r="E215" s="326"/>
      <c r="F215" s="326"/>
      <c r="G215" s="326"/>
      <c r="H215" s="327"/>
      <c r="I215" s="15" t="s">
        <v>19</v>
      </c>
      <c r="J215" s="14">
        <v>0</v>
      </c>
      <c r="K215" s="6">
        <v>0</v>
      </c>
      <c r="L215" s="6">
        <v>0</v>
      </c>
      <c r="M215" s="35">
        <v>0</v>
      </c>
      <c r="N215" s="129" t="s">
        <v>876</v>
      </c>
    </row>
    <row r="216" spans="1:14" s="3" customFormat="1" ht="12" x14ac:dyDescent="0.2">
      <c r="A216" s="14" t="s">
        <v>304</v>
      </c>
      <c r="B216" s="301" t="s">
        <v>305</v>
      </c>
      <c r="C216" s="302"/>
      <c r="D216" s="302"/>
      <c r="E216" s="302"/>
      <c r="F216" s="302"/>
      <c r="G216" s="302"/>
      <c r="H216" s="303"/>
      <c r="I216" s="15" t="s">
        <v>19</v>
      </c>
      <c r="J216" s="14">
        <v>0</v>
      </c>
      <c r="K216" s="6">
        <v>0</v>
      </c>
      <c r="L216" s="6">
        <v>0</v>
      </c>
      <c r="M216" s="35">
        <v>0</v>
      </c>
      <c r="N216" s="129" t="s">
        <v>876</v>
      </c>
    </row>
    <row r="217" spans="1:14" s="3" customFormat="1" ht="12" x14ac:dyDescent="0.2">
      <c r="A217" s="14" t="s">
        <v>306</v>
      </c>
      <c r="B217" s="325" t="s">
        <v>248</v>
      </c>
      <c r="C217" s="326"/>
      <c r="D217" s="326"/>
      <c r="E217" s="326"/>
      <c r="F217" s="326"/>
      <c r="G217" s="326"/>
      <c r="H217" s="327"/>
      <c r="I217" s="15" t="s">
        <v>19</v>
      </c>
      <c r="J217" s="14">
        <v>0</v>
      </c>
      <c r="K217" s="6">
        <v>0</v>
      </c>
      <c r="L217" s="6">
        <v>0</v>
      </c>
      <c r="M217" s="35">
        <v>0</v>
      </c>
      <c r="N217" s="129" t="s">
        <v>876</v>
      </c>
    </row>
    <row r="218" spans="1:14" s="3" customFormat="1" ht="12" x14ac:dyDescent="0.2">
      <c r="A218" s="14" t="s">
        <v>307</v>
      </c>
      <c r="B218" s="301" t="s">
        <v>308</v>
      </c>
      <c r="C218" s="302"/>
      <c r="D218" s="302"/>
      <c r="E218" s="302"/>
      <c r="F218" s="302"/>
      <c r="G218" s="302"/>
      <c r="H218" s="303"/>
      <c r="I218" s="15" t="s">
        <v>19</v>
      </c>
      <c r="J218" s="14">
        <v>0</v>
      </c>
      <c r="K218" s="6">
        <v>0</v>
      </c>
      <c r="L218" s="6">
        <v>0</v>
      </c>
      <c r="M218" s="35">
        <v>0</v>
      </c>
      <c r="N218" s="129" t="s">
        <v>876</v>
      </c>
    </row>
    <row r="219" spans="1:14" s="3" customFormat="1" ht="12" x14ac:dyDescent="0.2">
      <c r="A219" s="14" t="s">
        <v>309</v>
      </c>
      <c r="B219" s="325" t="s">
        <v>248</v>
      </c>
      <c r="C219" s="326"/>
      <c r="D219" s="326"/>
      <c r="E219" s="326"/>
      <c r="F219" s="326"/>
      <c r="G219" s="326"/>
      <c r="H219" s="327"/>
      <c r="I219" s="15" t="s">
        <v>19</v>
      </c>
      <c r="J219" s="14">
        <v>0</v>
      </c>
      <c r="K219" s="6">
        <v>0</v>
      </c>
      <c r="L219" s="6">
        <v>0</v>
      </c>
      <c r="M219" s="35">
        <v>0</v>
      </c>
      <c r="N219" s="129" t="s">
        <v>876</v>
      </c>
    </row>
    <row r="220" spans="1:14" s="3" customFormat="1" ht="24" customHeight="1" x14ac:dyDescent="0.2">
      <c r="A220" s="14" t="s">
        <v>310</v>
      </c>
      <c r="B220" s="298" t="s">
        <v>311</v>
      </c>
      <c r="C220" s="299"/>
      <c r="D220" s="299"/>
      <c r="E220" s="299"/>
      <c r="F220" s="299"/>
      <c r="G220" s="299"/>
      <c r="H220" s="300"/>
      <c r="I220" s="15" t="s">
        <v>19</v>
      </c>
      <c r="J220" s="14">
        <v>0</v>
      </c>
      <c r="K220" s="6">
        <v>0</v>
      </c>
      <c r="L220" s="6">
        <v>0</v>
      </c>
      <c r="M220" s="35">
        <v>0</v>
      </c>
      <c r="N220" s="129" t="s">
        <v>876</v>
      </c>
    </row>
    <row r="221" spans="1:14" s="3" customFormat="1" ht="12" x14ac:dyDescent="0.2">
      <c r="A221" s="14" t="s">
        <v>312</v>
      </c>
      <c r="B221" s="325" t="s">
        <v>248</v>
      </c>
      <c r="C221" s="326"/>
      <c r="D221" s="326"/>
      <c r="E221" s="326"/>
      <c r="F221" s="326"/>
      <c r="G221" s="326"/>
      <c r="H221" s="327"/>
      <c r="I221" s="15" t="s">
        <v>19</v>
      </c>
      <c r="J221" s="14">
        <v>0</v>
      </c>
      <c r="K221" s="6">
        <v>0</v>
      </c>
      <c r="L221" s="6">
        <v>0</v>
      </c>
      <c r="M221" s="35">
        <v>0</v>
      </c>
      <c r="N221" s="129" t="s">
        <v>876</v>
      </c>
    </row>
    <row r="222" spans="1:14" s="3" customFormat="1" ht="12" x14ac:dyDescent="0.2">
      <c r="A222" s="14" t="s">
        <v>313</v>
      </c>
      <c r="B222" s="301" t="s">
        <v>314</v>
      </c>
      <c r="C222" s="302"/>
      <c r="D222" s="302"/>
      <c r="E222" s="302"/>
      <c r="F222" s="302"/>
      <c r="G222" s="302"/>
      <c r="H222" s="303"/>
      <c r="I222" s="15" t="s">
        <v>19</v>
      </c>
      <c r="J222" s="14">
        <v>0</v>
      </c>
      <c r="K222" s="6">
        <v>0</v>
      </c>
      <c r="L222" s="6">
        <v>0</v>
      </c>
      <c r="M222" s="35">
        <v>0</v>
      </c>
      <c r="N222" s="129" t="s">
        <v>876</v>
      </c>
    </row>
    <row r="223" spans="1:14" s="3" customFormat="1" ht="12" x14ac:dyDescent="0.2">
      <c r="A223" s="14" t="s">
        <v>315</v>
      </c>
      <c r="B223" s="325" t="s">
        <v>248</v>
      </c>
      <c r="C223" s="326"/>
      <c r="D223" s="326"/>
      <c r="E223" s="326"/>
      <c r="F223" s="326"/>
      <c r="G223" s="326"/>
      <c r="H223" s="327"/>
      <c r="I223" s="15" t="s">
        <v>19</v>
      </c>
      <c r="J223" s="14">
        <v>0</v>
      </c>
      <c r="K223" s="6">
        <v>0</v>
      </c>
      <c r="L223" s="6">
        <v>0</v>
      </c>
      <c r="M223" s="35">
        <v>0</v>
      </c>
      <c r="N223" s="129" t="s">
        <v>876</v>
      </c>
    </row>
    <row r="224" spans="1:14" s="3" customFormat="1" ht="24" customHeight="1" x14ac:dyDescent="0.2">
      <c r="A224" s="14" t="s">
        <v>316</v>
      </c>
      <c r="B224" s="313" t="s">
        <v>317</v>
      </c>
      <c r="C224" s="314"/>
      <c r="D224" s="314"/>
      <c r="E224" s="314"/>
      <c r="F224" s="314"/>
      <c r="G224" s="314"/>
      <c r="H224" s="315"/>
      <c r="I224" s="15" t="s">
        <v>2</v>
      </c>
      <c r="J224" s="14">
        <v>0</v>
      </c>
      <c r="K224" s="6">
        <v>0</v>
      </c>
      <c r="L224" s="6">
        <v>0</v>
      </c>
      <c r="M224" s="35">
        <v>0</v>
      </c>
      <c r="N224" s="129" t="s">
        <v>876</v>
      </c>
    </row>
    <row r="225" spans="1:14" s="3" customFormat="1" ht="12" x14ac:dyDescent="0.2">
      <c r="A225" s="14" t="s">
        <v>318</v>
      </c>
      <c r="B225" s="301" t="s">
        <v>319</v>
      </c>
      <c r="C225" s="302"/>
      <c r="D225" s="302"/>
      <c r="E225" s="302"/>
      <c r="F225" s="302"/>
      <c r="G225" s="302"/>
      <c r="H225" s="303"/>
      <c r="I225" s="15" t="s">
        <v>2</v>
      </c>
      <c r="J225" s="14">
        <v>0</v>
      </c>
      <c r="K225" s="6">
        <v>0</v>
      </c>
      <c r="L225" s="6">
        <v>0</v>
      </c>
      <c r="M225" s="35">
        <v>0</v>
      </c>
      <c r="N225" s="129" t="s">
        <v>876</v>
      </c>
    </row>
    <row r="226" spans="1:14" s="3" customFormat="1" ht="24" customHeight="1" x14ac:dyDescent="0.2">
      <c r="A226" s="14" t="s">
        <v>320</v>
      </c>
      <c r="B226" s="298" t="s">
        <v>321</v>
      </c>
      <c r="C226" s="299"/>
      <c r="D226" s="299"/>
      <c r="E226" s="299"/>
      <c r="F226" s="299"/>
      <c r="G226" s="299"/>
      <c r="H226" s="300"/>
      <c r="I226" s="15" t="s">
        <v>2</v>
      </c>
      <c r="J226" s="14">
        <v>0</v>
      </c>
      <c r="K226" s="6">
        <v>0</v>
      </c>
      <c r="L226" s="6">
        <v>0</v>
      </c>
      <c r="M226" s="35">
        <v>0</v>
      </c>
      <c r="N226" s="129" t="s">
        <v>876</v>
      </c>
    </row>
    <row r="227" spans="1:14" s="3" customFormat="1" ht="24" customHeight="1" x14ac:dyDescent="0.2">
      <c r="A227" s="14" t="s">
        <v>322</v>
      </c>
      <c r="B227" s="298" t="s">
        <v>323</v>
      </c>
      <c r="C227" s="299"/>
      <c r="D227" s="299"/>
      <c r="E227" s="299"/>
      <c r="F227" s="299"/>
      <c r="G227" s="299"/>
      <c r="H227" s="300"/>
      <c r="I227" s="15" t="s">
        <v>2</v>
      </c>
      <c r="J227" s="14">
        <v>0</v>
      </c>
      <c r="K227" s="6">
        <v>0</v>
      </c>
      <c r="L227" s="6">
        <v>0</v>
      </c>
      <c r="M227" s="35">
        <v>0</v>
      </c>
      <c r="N227" s="129" t="s">
        <v>876</v>
      </c>
    </row>
    <row r="228" spans="1:14" s="3" customFormat="1" ht="24" customHeight="1" x14ac:dyDescent="0.2">
      <c r="A228" s="14" t="s">
        <v>324</v>
      </c>
      <c r="B228" s="298" t="s">
        <v>325</v>
      </c>
      <c r="C228" s="299"/>
      <c r="D228" s="299"/>
      <c r="E228" s="299"/>
      <c r="F228" s="299"/>
      <c r="G228" s="299"/>
      <c r="H228" s="300"/>
      <c r="I228" s="15" t="s">
        <v>2</v>
      </c>
      <c r="J228" s="14">
        <v>0</v>
      </c>
      <c r="K228" s="6">
        <v>0</v>
      </c>
      <c r="L228" s="6">
        <v>0</v>
      </c>
      <c r="M228" s="35">
        <v>0</v>
      </c>
      <c r="N228" s="129" t="s">
        <v>876</v>
      </c>
    </row>
    <row r="229" spans="1:14" s="3" customFormat="1" ht="12" x14ac:dyDescent="0.2">
      <c r="A229" s="14" t="s">
        <v>326</v>
      </c>
      <c r="B229" s="301" t="s">
        <v>327</v>
      </c>
      <c r="C229" s="302"/>
      <c r="D229" s="302"/>
      <c r="E229" s="302"/>
      <c r="F229" s="302"/>
      <c r="G229" s="302"/>
      <c r="H229" s="303"/>
      <c r="I229" s="15" t="s">
        <v>2</v>
      </c>
      <c r="J229" s="14">
        <v>0</v>
      </c>
      <c r="K229" s="6">
        <v>0</v>
      </c>
      <c r="L229" s="6">
        <v>0</v>
      </c>
      <c r="M229" s="35">
        <v>0</v>
      </c>
      <c r="N229" s="129" t="s">
        <v>876</v>
      </c>
    </row>
    <row r="230" spans="1:14" s="3" customFormat="1" ht="12" x14ac:dyDescent="0.2">
      <c r="A230" s="14" t="s">
        <v>328</v>
      </c>
      <c r="B230" s="301" t="s">
        <v>329</v>
      </c>
      <c r="C230" s="302"/>
      <c r="D230" s="302"/>
      <c r="E230" s="302"/>
      <c r="F230" s="302"/>
      <c r="G230" s="302"/>
      <c r="H230" s="303"/>
      <c r="I230" s="15" t="s">
        <v>2</v>
      </c>
      <c r="J230" s="14">
        <v>0</v>
      </c>
      <c r="K230" s="6">
        <v>0</v>
      </c>
      <c r="L230" s="6">
        <v>0</v>
      </c>
      <c r="M230" s="35">
        <v>0</v>
      </c>
      <c r="N230" s="129" t="s">
        <v>876</v>
      </c>
    </row>
    <row r="231" spans="1:14" s="3" customFormat="1" ht="12" x14ac:dyDescent="0.2">
      <c r="A231" s="14" t="s">
        <v>330</v>
      </c>
      <c r="B231" s="301" t="s">
        <v>331</v>
      </c>
      <c r="C231" s="302"/>
      <c r="D231" s="302"/>
      <c r="E231" s="302"/>
      <c r="F231" s="302"/>
      <c r="G231" s="302"/>
      <c r="H231" s="303"/>
      <c r="I231" s="15" t="s">
        <v>2</v>
      </c>
      <c r="J231" s="14">
        <v>0</v>
      </c>
      <c r="K231" s="6">
        <v>0</v>
      </c>
      <c r="L231" s="6">
        <v>0</v>
      </c>
      <c r="M231" s="35">
        <v>0</v>
      </c>
      <c r="N231" s="129" t="s">
        <v>876</v>
      </c>
    </row>
    <row r="232" spans="1:14" s="3" customFormat="1" ht="12" x14ac:dyDescent="0.2">
      <c r="A232" s="14" t="s">
        <v>332</v>
      </c>
      <c r="B232" s="301" t="s">
        <v>333</v>
      </c>
      <c r="C232" s="302"/>
      <c r="D232" s="302"/>
      <c r="E232" s="302"/>
      <c r="F232" s="302"/>
      <c r="G232" s="302"/>
      <c r="H232" s="303"/>
      <c r="I232" s="15" t="s">
        <v>2</v>
      </c>
      <c r="J232" s="14">
        <v>0</v>
      </c>
      <c r="K232" s="6">
        <v>0</v>
      </c>
      <c r="L232" s="6">
        <v>0</v>
      </c>
      <c r="M232" s="35">
        <v>0</v>
      </c>
      <c r="N232" s="129" t="s">
        <v>876</v>
      </c>
    </row>
    <row r="233" spans="1:14" s="3" customFormat="1" ht="12" x14ac:dyDescent="0.2">
      <c r="A233" s="14" t="s">
        <v>334</v>
      </c>
      <c r="B233" s="301" t="s">
        <v>335</v>
      </c>
      <c r="C233" s="302"/>
      <c r="D233" s="302"/>
      <c r="E233" s="302"/>
      <c r="F233" s="302"/>
      <c r="G233" s="302"/>
      <c r="H233" s="303"/>
      <c r="I233" s="15" t="s">
        <v>2</v>
      </c>
      <c r="J233" s="14">
        <v>0</v>
      </c>
      <c r="K233" s="6">
        <v>0</v>
      </c>
      <c r="L233" s="6">
        <v>0</v>
      </c>
      <c r="M233" s="35">
        <v>0</v>
      </c>
      <c r="N233" s="129" t="s">
        <v>876</v>
      </c>
    </row>
    <row r="234" spans="1:14" s="3" customFormat="1" ht="24" customHeight="1" x14ac:dyDescent="0.2">
      <c r="A234" s="14" t="s">
        <v>336</v>
      </c>
      <c r="B234" s="298" t="s">
        <v>337</v>
      </c>
      <c r="C234" s="299"/>
      <c r="D234" s="299"/>
      <c r="E234" s="299"/>
      <c r="F234" s="299"/>
      <c r="G234" s="299"/>
      <c r="H234" s="300"/>
      <c r="I234" s="15" t="s">
        <v>2</v>
      </c>
      <c r="J234" s="14">
        <v>0</v>
      </c>
      <c r="K234" s="6">
        <v>0</v>
      </c>
      <c r="L234" s="6">
        <v>0</v>
      </c>
      <c r="M234" s="35">
        <v>0</v>
      </c>
      <c r="N234" s="129" t="s">
        <v>876</v>
      </c>
    </row>
    <row r="235" spans="1:14" s="3" customFormat="1" ht="12" x14ac:dyDescent="0.2">
      <c r="A235" s="14" t="s">
        <v>338</v>
      </c>
      <c r="B235" s="325" t="s">
        <v>43</v>
      </c>
      <c r="C235" s="326"/>
      <c r="D235" s="326"/>
      <c r="E235" s="326"/>
      <c r="F235" s="326"/>
      <c r="G235" s="326"/>
      <c r="H235" s="327"/>
      <c r="I235" s="15" t="s">
        <v>2</v>
      </c>
      <c r="J235" s="14">
        <v>0</v>
      </c>
      <c r="K235" s="6">
        <v>0</v>
      </c>
      <c r="L235" s="6">
        <v>0</v>
      </c>
      <c r="M235" s="35">
        <v>0</v>
      </c>
      <c r="N235" s="129" t="s">
        <v>876</v>
      </c>
    </row>
    <row r="236" spans="1:14" s="3" customFormat="1" ht="12.75" thickBot="1" x14ac:dyDescent="0.25">
      <c r="A236" s="21" t="s">
        <v>339</v>
      </c>
      <c r="B236" s="356" t="s">
        <v>45</v>
      </c>
      <c r="C236" s="357"/>
      <c r="D236" s="357"/>
      <c r="E236" s="357"/>
      <c r="F236" s="357"/>
      <c r="G236" s="357"/>
      <c r="H236" s="358"/>
      <c r="I236" s="22" t="s">
        <v>2</v>
      </c>
      <c r="J236" s="21">
        <v>0</v>
      </c>
      <c r="K236" s="23">
        <v>0</v>
      </c>
      <c r="L236" s="23">
        <v>0</v>
      </c>
      <c r="M236" s="38">
        <v>0</v>
      </c>
      <c r="N236" s="132" t="s">
        <v>876</v>
      </c>
    </row>
    <row r="237" spans="1:14" ht="16.5" thickBot="1" x14ac:dyDescent="0.3">
      <c r="A237" s="328" t="s">
        <v>340</v>
      </c>
      <c r="B237" s="329"/>
      <c r="C237" s="329"/>
      <c r="D237" s="329"/>
      <c r="E237" s="329"/>
      <c r="F237" s="329"/>
      <c r="G237" s="329"/>
      <c r="H237" s="329"/>
      <c r="I237" s="329"/>
      <c r="J237" s="329"/>
      <c r="K237" s="329"/>
      <c r="L237" s="329"/>
      <c r="M237" s="329"/>
      <c r="N237" s="330"/>
    </row>
    <row r="238" spans="1:14" s="3" customFormat="1" ht="12" x14ac:dyDescent="0.2">
      <c r="A238" s="11" t="s">
        <v>341</v>
      </c>
      <c r="B238" s="319" t="s">
        <v>342</v>
      </c>
      <c r="C238" s="320"/>
      <c r="D238" s="320"/>
      <c r="E238" s="320"/>
      <c r="F238" s="320"/>
      <c r="G238" s="320"/>
      <c r="H238" s="321"/>
      <c r="I238" s="12" t="s">
        <v>242</v>
      </c>
      <c r="J238" s="11" t="s">
        <v>343</v>
      </c>
      <c r="K238" s="16" t="s">
        <v>343</v>
      </c>
      <c r="L238" s="16"/>
      <c r="M238" s="16" t="s">
        <v>343</v>
      </c>
      <c r="N238" s="12" t="s">
        <v>343</v>
      </c>
    </row>
    <row r="239" spans="1:14" s="3" customFormat="1" ht="12" x14ac:dyDescent="0.2">
      <c r="A239" s="14" t="s">
        <v>344</v>
      </c>
      <c r="B239" s="307" t="s">
        <v>345</v>
      </c>
      <c r="C239" s="308"/>
      <c r="D239" s="308"/>
      <c r="E239" s="308"/>
      <c r="F239" s="308"/>
      <c r="G239" s="308"/>
      <c r="H239" s="309"/>
      <c r="I239" s="15" t="s">
        <v>346</v>
      </c>
      <c r="J239" s="14" t="s">
        <v>876</v>
      </c>
      <c r="K239" s="6" t="s">
        <v>876</v>
      </c>
      <c r="L239" s="6" t="s">
        <v>876</v>
      </c>
      <c r="M239" s="35" t="s">
        <v>876</v>
      </c>
      <c r="N239" s="129" t="s">
        <v>876</v>
      </c>
    </row>
    <row r="240" spans="1:14" s="3" customFormat="1" ht="12" x14ac:dyDescent="0.2">
      <c r="A240" s="14" t="s">
        <v>347</v>
      </c>
      <c r="B240" s="307" t="s">
        <v>348</v>
      </c>
      <c r="C240" s="308"/>
      <c r="D240" s="308"/>
      <c r="E240" s="308"/>
      <c r="F240" s="308"/>
      <c r="G240" s="308"/>
      <c r="H240" s="309"/>
      <c r="I240" s="15" t="s">
        <v>349</v>
      </c>
      <c r="J240" s="14" t="s">
        <v>876</v>
      </c>
      <c r="K240" s="6" t="s">
        <v>876</v>
      </c>
      <c r="L240" s="6" t="s">
        <v>876</v>
      </c>
      <c r="M240" s="35" t="s">
        <v>876</v>
      </c>
      <c r="N240" s="129" t="s">
        <v>876</v>
      </c>
    </row>
    <row r="241" spans="1:14" s="3" customFormat="1" ht="12" x14ac:dyDescent="0.2">
      <c r="A241" s="14" t="s">
        <v>350</v>
      </c>
      <c r="B241" s="307" t="s">
        <v>351</v>
      </c>
      <c r="C241" s="308"/>
      <c r="D241" s="308"/>
      <c r="E241" s="308"/>
      <c r="F241" s="308"/>
      <c r="G241" s="308"/>
      <c r="H241" s="309"/>
      <c r="I241" s="15" t="s">
        <v>346</v>
      </c>
      <c r="J241" s="14" t="s">
        <v>876</v>
      </c>
      <c r="K241" s="6" t="s">
        <v>876</v>
      </c>
      <c r="L241" s="6" t="s">
        <v>876</v>
      </c>
      <c r="M241" s="35" t="s">
        <v>876</v>
      </c>
      <c r="N241" s="129" t="s">
        <v>876</v>
      </c>
    </row>
    <row r="242" spans="1:14" s="3" customFormat="1" ht="12" x14ac:dyDescent="0.2">
      <c r="A242" s="14" t="s">
        <v>352</v>
      </c>
      <c r="B242" s="307" t="s">
        <v>353</v>
      </c>
      <c r="C242" s="308"/>
      <c r="D242" s="308"/>
      <c r="E242" s="308"/>
      <c r="F242" s="308"/>
      <c r="G242" s="308"/>
      <c r="H242" s="309"/>
      <c r="I242" s="15" t="s">
        <v>349</v>
      </c>
      <c r="J242" s="14" t="s">
        <v>876</v>
      </c>
      <c r="K242" s="6" t="s">
        <v>876</v>
      </c>
      <c r="L242" s="6" t="s">
        <v>876</v>
      </c>
      <c r="M242" s="35" t="s">
        <v>876</v>
      </c>
      <c r="N242" s="129" t="s">
        <v>876</v>
      </c>
    </row>
    <row r="243" spans="1:14" s="3" customFormat="1" ht="12" x14ac:dyDescent="0.2">
      <c r="A243" s="14" t="s">
        <v>354</v>
      </c>
      <c r="B243" s="307" t="s">
        <v>355</v>
      </c>
      <c r="C243" s="308"/>
      <c r="D243" s="308"/>
      <c r="E243" s="308"/>
      <c r="F243" s="308"/>
      <c r="G243" s="308"/>
      <c r="H243" s="309"/>
      <c r="I243" s="15" t="s">
        <v>356</v>
      </c>
      <c r="J243" s="14" t="s">
        <v>876</v>
      </c>
      <c r="K243" s="6" t="s">
        <v>876</v>
      </c>
      <c r="L243" s="6" t="s">
        <v>876</v>
      </c>
      <c r="M243" s="35" t="s">
        <v>876</v>
      </c>
      <c r="N243" s="129" t="s">
        <v>876</v>
      </c>
    </row>
    <row r="244" spans="1:14" s="3" customFormat="1" ht="12" x14ac:dyDescent="0.2">
      <c r="A244" s="14" t="s">
        <v>357</v>
      </c>
      <c r="B244" s="307" t="s">
        <v>358</v>
      </c>
      <c r="C244" s="308"/>
      <c r="D244" s="308"/>
      <c r="E244" s="308"/>
      <c r="F244" s="308"/>
      <c r="G244" s="308"/>
      <c r="H244" s="309"/>
      <c r="I244" s="15" t="s">
        <v>242</v>
      </c>
      <c r="J244" s="14" t="s">
        <v>343</v>
      </c>
      <c r="K244" s="6" t="s">
        <v>343</v>
      </c>
      <c r="L244" s="6"/>
      <c r="M244" s="6" t="s">
        <v>343</v>
      </c>
      <c r="N244" s="15" t="s">
        <v>343</v>
      </c>
    </row>
    <row r="245" spans="1:14" s="3" customFormat="1" ht="12" x14ac:dyDescent="0.2">
      <c r="A245" s="14" t="s">
        <v>359</v>
      </c>
      <c r="B245" s="301" t="s">
        <v>360</v>
      </c>
      <c r="C245" s="302"/>
      <c r="D245" s="302"/>
      <c r="E245" s="302"/>
      <c r="F245" s="302"/>
      <c r="G245" s="302"/>
      <c r="H245" s="303"/>
      <c r="I245" s="15" t="s">
        <v>356</v>
      </c>
      <c r="J245" s="14" t="s">
        <v>876</v>
      </c>
      <c r="K245" s="6" t="s">
        <v>876</v>
      </c>
      <c r="L245" s="6" t="s">
        <v>876</v>
      </c>
      <c r="M245" s="35" t="s">
        <v>876</v>
      </c>
      <c r="N245" s="129" t="s">
        <v>876</v>
      </c>
    </row>
    <row r="246" spans="1:14" s="3" customFormat="1" ht="12" x14ac:dyDescent="0.2">
      <c r="A246" s="14" t="s">
        <v>361</v>
      </c>
      <c r="B246" s="301" t="s">
        <v>362</v>
      </c>
      <c r="C246" s="302"/>
      <c r="D246" s="302"/>
      <c r="E246" s="302"/>
      <c r="F246" s="302"/>
      <c r="G246" s="302"/>
      <c r="H246" s="303"/>
      <c r="I246" s="15" t="s">
        <v>363</v>
      </c>
      <c r="J246" s="14" t="s">
        <v>876</v>
      </c>
      <c r="K246" s="6" t="s">
        <v>876</v>
      </c>
      <c r="L246" s="6" t="s">
        <v>876</v>
      </c>
      <c r="M246" s="35" t="s">
        <v>876</v>
      </c>
      <c r="N246" s="129" t="s">
        <v>876</v>
      </c>
    </row>
    <row r="247" spans="1:14" s="3" customFormat="1" ht="12" x14ac:dyDescent="0.2">
      <c r="A247" s="14" t="s">
        <v>364</v>
      </c>
      <c r="B247" s="307" t="s">
        <v>365</v>
      </c>
      <c r="C247" s="308"/>
      <c r="D247" s="308"/>
      <c r="E247" s="308"/>
      <c r="F247" s="308"/>
      <c r="G247" s="308"/>
      <c r="H247" s="309"/>
      <c r="I247" s="15" t="s">
        <v>242</v>
      </c>
      <c r="J247" s="14" t="s">
        <v>343</v>
      </c>
      <c r="K247" s="6" t="s">
        <v>343</v>
      </c>
      <c r="L247" s="6"/>
      <c r="M247" s="6" t="s">
        <v>343</v>
      </c>
      <c r="N247" s="15" t="s">
        <v>343</v>
      </c>
    </row>
    <row r="248" spans="1:14" s="3" customFormat="1" ht="12" x14ac:dyDescent="0.2">
      <c r="A248" s="14" t="s">
        <v>366</v>
      </c>
      <c r="B248" s="301" t="s">
        <v>360</v>
      </c>
      <c r="C248" s="302"/>
      <c r="D248" s="302"/>
      <c r="E248" s="302"/>
      <c r="F248" s="302"/>
      <c r="G248" s="302"/>
      <c r="H248" s="303"/>
      <c r="I248" s="15" t="s">
        <v>356</v>
      </c>
      <c r="J248" s="14" t="s">
        <v>876</v>
      </c>
      <c r="K248" s="6" t="s">
        <v>876</v>
      </c>
      <c r="L248" s="6" t="s">
        <v>876</v>
      </c>
      <c r="M248" s="35" t="s">
        <v>876</v>
      </c>
      <c r="N248" s="129" t="s">
        <v>876</v>
      </c>
    </row>
    <row r="249" spans="1:14" s="3" customFormat="1" ht="12" x14ac:dyDescent="0.2">
      <c r="A249" s="14" t="s">
        <v>367</v>
      </c>
      <c r="B249" s="301" t="s">
        <v>368</v>
      </c>
      <c r="C249" s="302"/>
      <c r="D249" s="302"/>
      <c r="E249" s="302"/>
      <c r="F249" s="302"/>
      <c r="G249" s="302"/>
      <c r="H249" s="303"/>
      <c r="I249" s="15" t="s">
        <v>346</v>
      </c>
      <c r="J249" s="14" t="s">
        <v>876</v>
      </c>
      <c r="K249" s="6" t="s">
        <v>876</v>
      </c>
      <c r="L249" s="6" t="s">
        <v>876</v>
      </c>
      <c r="M249" s="35" t="s">
        <v>876</v>
      </c>
      <c r="N249" s="129" t="s">
        <v>876</v>
      </c>
    </row>
    <row r="250" spans="1:14" s="3" customFormat="1" ht="12" x14ac:dyDescent="0.2">
      <c r="A250" s="14" t="s">
        <v>369</v>
      </c>
      <c r="B250" s="301" t="s">
        <v>362</v>
      </c>
      <c r="C250" s="302"/>
      <c r="D250" s="302"/>
      <c r="E250" s="302"/>
      <c r="F250" s="302"/>
      <c r="G250" s="302"/>
      <c r="H250" s="303"/>
      <c r="I250" s="15" t="s">
        <v>363</v>
      </c>
      <c r="J250" s="14" t="s">
        <v>876</v>
      </c>
      <c r="K250" s="6" t="s">
        <v>876</v>
      </c>
      <c r="L250" s="6" t="s">
        <v>876</v>
      </c>
      <c r="M250" s="35" t="s">
        <v>876</v>
      </c>
      <c r="N250" s="129" t="s">
        <v>876</v>
      </c>
    </row>
    <row r="251" spans="1:14" s="3" customFormat="1" ht="12" x14ac:dyDescent="0.2">
      <c r="A251" s="14" t="s">
        <v>370</v>
      </c>
      <c r="B251" s="307" t="s">
        <v>371</v>
      </c>
      <c r="C251" s="308"/>
      <c r="D251" s="308"/>
      <c r="E251" s="308"/>
      <c r="F251" s="308"/>
      <c r="G251" s="308"/>
      <c r="H251" s="309"/>
      <c r="I251" s="15" t="s">
        <v>242</v>
      </c>
      <c r="J251" s="14" t="s">
        <v>343</v>
      </c>
      <c r="K251" s="6" t="s">
        <v>343</v>
      </c>
      <c r="L251" s="6"/>
      <c r="M251" s="6" t="s">
        <v>343</v>
      </c>
      <c r="N251" s="15" t="s">
        <v>343</v>
      </c>
    </row>
    <row r="252" spans="1:14" s="3" customFormat="1" ht="12" x14ac:dyDescent="0.2">
      <c r="A252" s="14" t="s">
        <v>372</v>
      </c>
      <c r="B252" s="301" t="s">
        <v>360</v>
      </c>
      <c r="C252" s="302"/>
      <c r="D252" s="302"/>
      <c r="E252" s="302"/>
      <c r="F252" s="302"/>
      <c r="G252" s="302"/>
      <c r="H252" s="303"/>
      <c r="I252" s="15" t="s">
        <v>356</v>
      </c>
      <c r="J252" s="14" t="s">
        <v>876</v>
      </c>
      <c r="K252" s="6" t="s">
        <v>876</v>
      </c>
      <c r="L252" s="6" t="s">
        <v>876</v>
      </c>
      <c r="M252" s="35" t="s">
        <v>876</v>
      </c>
      <c r="N252" s="129" t="s">
        <v>876</v>
      </c>
    </row>
    <row r="253" spans="1:14" s="3" customFormat="1" ht="12" x14ac:dyDescent="0.2">
      <c r="A253" s="14" t="s">
        <v>373</v>
      </c>
      <c r="B253" s="301" t="s">
        <v>362</v>
      </c>
      <c r="C253" s="302"/>
      <c r="D253" s="302"/>
      <c r="E253" s="302"/>
      <c r="F253" s="302"/>
      <c r="G253" s="302"/>
      <c r="H253" s="303"/>
      <c r="I253" s="15" t="s">
        <v>363</v>
      </c>
      <c r="J253" s="14" t="s">
        <v>876</v>
      </c>
      <c r="K253" s="6" t="s">
        <v>876</v>
      </c>
      <c r="L253" s="6" t="s">
        <v>876</v>
      </c>
      <c r="M253" s="35" t="s">
        <v>876</v>
      </c>
      <c r="N253" s="129" t="s">
        <v>876</v>
      </c>
    </row>
    <row r="254" spans="1:14" s="3" customFormat="1" ht="12" x14ac:dyDescent="0.2">
      <c r="A254" s="14" t="s">
        <v>374</v>
      </c>
      <c r="B254" s="307" t="s">
        <v>375</v>
      </c>
      <c r="C254" s="308"/>
      <c r="D254" s="308"/>
      <c r="E254" s="308"/>
      <c r="F254" s="308"/>
      <c r="G254" s="308"/>
      <c r="H254" s="309"/>
      <c r="I254" s="15" t="s">
        <v>242</v>
      </c>
      <c r="J254" s="14" t="s">
        <v>343</v>
      </c>
      <c r="K254" s="6" t="s">
        <v>343</v>
      </c>
      <c r="L254" s="6"/>
      <c r="M254" s="6" t="s">
        <v>343</v>
      </c>
      <c r="N254" s="15" t="s">
        <v>343</v>
      </c>
    </row>
    <row r="255" spans="1:14" s="3" customFormat="1" ht="12" x14ac:dyDescent="0.2">
      <c r="A255" s="14" t="s">
        <v>376</v>
      </c>
      <c r="B255" s="301" t="s">
        <v>360</v>
      </c>
      <c r="C255" s="302"/>
      <c r="D255" s="302"/>
      <c r="E255" s="302"/>
      <c r="F255" s="302"/>
      <c r="G255" s="302"/>
      <c r="H255" s="303"/>
      <c r="I255" s="15" t="s">
        <v>356</v>
      </c>
      <c r="J255" s="14" t="s">
        <v>876</v>
      </c>
      <c r="K255" s="6" t="s">
        <v>876</v>
      </c>
      <c r="L255" s="6" t="s">
        <v>876</v>
      </c>
      <c r="M255" s="35" t="s">
        <v>876</v>
      </c>
      <c r="N255" s="129" t="s">
        <v>876</v>
      </c>
    </row>
    <row r="256" spans="1:14" s="3" customFormat="1" ht="12" x14ac:dyDescent="0.2">
      <c r="A256" s="14" t="s">
        <v>377</v>
      </c>
      <c r="B256" s="301" t="s">
        <v>368</v>
      </c>
      <c r="C256" s="302"/>
      <c r="D256" s="302"/>
      <c r="E256" s="302"/>
      <c r="F256" s="302"/>
      <c r="G256" s="302"/>
      <c r="H256" s="303"/>
      <c r="I256" s="15" t="s">
        <v>346</v>
      </c>
      <c r="J256" s="14" t="s">
        <v>876</v>
      </c>
      <c r="K256" s="6" t="s">
        <v>876</v>
      </c>
      <c r="L256" s="6" t="s">
        <v>876</v>
      </c>
      <c r="M256" s="35" t="s">
        <v>876</v>
      </c>
      <c r="N256" s="129" t="s">
        <v>876</v>
      </c>
    </row>
    <row r="257" spans="1:14" s="3" customFormat="1" ht="12" x14ac:dyDescent="0.2">
      <c r="A257" s="14" t="s">
        <v>378</v>
      </c>
      <c r="B257" s="301" t="s">
        <v>362</v>
      </c>
      <c r="C257" s="302"/>
      <c r="D257" s="302"/>
      <c r="E257" s="302"/>
      <c r="F257" s="302"/>
      <c r="G257" s="302"/>
      <c r="H257" s="303"/>
      <c r="I257" s="15" t="s">
        <v>363</v>
      </c>
      <c r="J257" s="14" t="s">
        <v>876</v>
      </c>
      <c r="K257" s="6" t="s">
        <v>876</v>
      </c>
      <c r="L257" s="6" t="s">
        <v>876</v>
      </c>
      <c r="M257" s="35" t="s">
        <v>876</v>
      </c>
      <c r="N257" s="129" t="s">
        <v>876</v>
      </c>
    </row>
    <row r="258" spans="1:14" s="3" customFormat="1" ht="12" x14ac:dyDescent="0.2">
      <c r="A258" s="14" t="s">
        <v>379</v>
      </c>
      <c r="B258" s="304" t="s">
        <v>380</v>
      </c>
      <c r="C258" s="305"/>
      <c r="D258" s="305"/>
      <c r="E258" s="305"/>
      <c r="F258" s="305"/>
      <c r="G258" s="305"/>
      <c r="H258" s="306"/>
      <c r="I258" s="15" t="s">
        <v>242</v>
      </c>
      <c r="J258" s="14" t="s">
        <v>343</v>
      </c>
      <c r="K258" s="6" t="s">
        <v>343</v>
      </c>
      <c r="L258" s="6" t="s">
        <v>343</v>
      </c>
      <c r="M258" s="6" t="s">
        <v>343</v>
      </c>
      <c r="N258" s="15" t="s">
        <v>343</v>
      </c>
    </row>
    <row r="259" spans="1:14" s="3" customFormat="1" ht="12" x14ac:dyDescent="0.2">
      <c r="A259" s="14" t="s">
        <v>381</v>
      </c>
      <c r="B259" s="307" t="s">
        <v>382</v>
      </c>
      <c r="C259" s="308"/>
      <c r="D259" s="308"/>
      <c r="E259" s="308"/>
      <c r="F259" s="308"/>
      <c r="G259" s="308"/>
      <c r="H259" s="309"/>
      <c r="I259" s="15" t="s">
        <v>356</v>
      </c>
      <c r="J259" s="134">
        <v>403094.36599000002</v>
      </c>
      <c r="K259" s="169"/>
      <c r="L259" s="6">
        <v>0</v>
      </c>
      <c r="M259" s="35">
        <v>0</v>
      </c>
      <c r="N259" s="129">
        <v>0</v>
      </c>
    </row>
    <row r="260" spans="1:14" s="3" customFormat="1" ht="24" customHeight="1" x14ac:dyDescent="0.2">
      <c r="A260" s="14" t="s">
        <v>383</v>
      </c>
      <c r="B260" s="298" t="s">
        <v>384</v>
      </c>
      <c r="C260" s="299"/>
      <c r="D260" s="299"/>
      <c r="E260" s="299"/>
      <c r="F260" s="299"/>
      <c r="G260" s="299"/>
      <c r="H260" s="300"/>
      <c r="I260" s="15" t="s">
        <v>356</v>
      </c>
      <c r="J260" s="14">
        <v>0</v>
      </c>
      <c r="K260" s="6">
        <v>0</v>
      </c>
      <c r="L260" s="6">
        <v>0</v>
      </c>
      <c r="M260" s="35">
        <v>0</v>
      </c>
      <c r="N260" s="129">
        <v>0</v>
      </c>
    </row>
    <row r="261" spans="1:14" s="3" customFormat="1" ht="12" x14ac:dyDescent="0.2">
      <c r="A261" s="14" t="s">
        <v>385</v>
      </c>
      <c r="B261" s="325" t="s">
        <v>386</v>
      </c>
      <c r="C261" s="326"/>
      <c r="D261" s="326"/>
      <c r="E261" s="326"/>
      <c r="F261" s="326"/>
      <c r="G261" s="326"/>
      <c r="H261" s="327"/>
      <c r="I261" s="15" t="s">
        <v>356</v>
      </c>
      <c r="J261" s="14">
        <v>0</v>
      </c>
      <c r="K261" s="6">
        <v>0</v>
      </c>
      <c r="L261" s="6">
        <v>0</v>
      </c>
      <c r="M261" s="35">
        <v>0</v>
      </c>
      <c r="N261" s="129">
        <v>0</v>
      </c>
    </row>
    <row r="262" spans="1:14" s="3" customFormat="1" ht="12" x14ac:dyDescent="0.2">
      <c r="A262" s="14" t="s">
        <v>387</v>
      </c>
      <c r="B262" s="325" t="s">
        <v>388</v>
      </c>
      <c r="C262" s="326"/>
      <c r="D262" s="326"/>
      <c r="E262" s="326"/>
      <c r="F262" s="326"/>
      <c r="G262" s="326"/>
      <c r="H262" s="327"/>
      <c r="I262" s="15" t="s">
        <v>356</v>
      </c>
      <c r="J262" s="14">
        <v>0</v>
      </c>
      <c r="K262" s="6">
        <v>0</v>
      </c>
      <c r="L262" s="6">
        <v>0</v>
      </c>
      <c r="M262" s="35">
        <v>0</v>
      </c>
      <c r="N262" s="129">
        <v>0</v>
      </c>
    </row>
    <row r="263" spans="1:14" s="3" customFormat="1" ht="12" x14ac:dyDescent="0.2">
      <c r="A263" s="14" t="s">
        <v>389</v>
      </c>
      <c r="B263" s="307" t="s">
        <v>390</v>
      </c>
      <c r="C263" s="308"/>
      <c r="D263" s="308"/>
      <c r="E263" s="308"/>
      <c r="F263" s="308"/>
      <c r="G263" s="308"/>
      <c r="H263" s="309"/>
      <c r="I263" s="15" t="s">
        <v>356</v>
      </c>
      <c r="J263" s="134">
        <v>70298.899999999994</v>
      </c>
      <c r="K263" s="134"/>
      <c r="L263" s="6">
        <v>0</v>
      </c>
      <c r="M263" s="35">
        <v>0</v>
      </c>
      <c r="N263" s="129">
        <v>0</v>
      </c>
    </row>
    <row r="264" spans="1:14" s="3" customFormat="1" ht="12" x14ac:dyDescent="0.2">
      <c r="A264" s="14" t="s">
        <v>391</v>
      </c>
      <c r="B264" s="307" t="s">
        <v>392</v>
      </c>
      <c r="C264" s="308"/>
      <c r="D264" s="308"/>
      <c r="E264" s="308"/>
      <c r="F264" s="308"/>
      <c r="G264" s="308"/>
      <c r="H264" s="309"/>
      <c r="I264" s="15" t="s">
        <v>346</v>
      </c>
      <c r="J264" s="14">
        <v>64.786000000000001</v>
      </c>
      <c r="K264" s="14"/>
      <c r="L264" s="6">
        <v>0</v>
      </c>
      <c r="M264" s="35">
        <v>0</v>
      </c>
      <c r="N264" s="129">
        <v>0</v>
      </c>
    </row>
    <row r="265" spans="1:14" s="3" customFormat="1" ht="24" customHeight="1" x14ac:dyDescent="0.2">
      <c r="A265" s="14" t="s">
        <v>393</v>
      </c>
      <c r="B265" s="298" t="s">
        <v>394</v>
      </c>
      <c r="C265" s="299"/>
      <c r="D265" s="299"/>
      <c r="E265" s="299"/>
      <c r="F265" s="299"/>
      <c r="G265" s="299"/>
      <c r="H265" s="300"/>
      <c r="I265" s="15" t="s">
        <v>346</v>
      </c>
      <c r="J265" s="14">
        <v>0</v>
      </c>
      <c r="K265" s="6">
        <v>0</v>
      </c>
      <c r="L265" s="6">
        <v>0</v>
      </c>
      <c r="M265" s="35">
        <v>0</v>
      </c>
      <c r="N265" s="129">
        <v>0</v>
      </c>
    </row>
    <row r="266" spans="1:14" s="3" customFormat="1" ht="12" x14ac:dyDescent="0.2">
      <c r="A266" s="14" t="s">
        <v>395</v>
      </c>
      <c r="B266" s="325" t="s">
        <v>386</v>
      </c>
      <c r="C266" s="326"/>
      <c r="D266" s="326"/>
      <c r="E266" s="326"/>
      <c r="F266" s="326"/>
      <c r="G266" s="326"/>
      <c r="H266" s="327"/>
      <c r="I266" s="15" t="s">
        <v>346</v>
      </c>
      <c r="J266" s="14">
        <v>0</v>
      </c>
      <c r="K266" s="6">
        <v>0</v>
      </c>
      <c r="L266" s="6">
        <v>0</v>
      </c>
      <c r="M266" s="35">
        <v>0</v>
      </c>
      <c r="N266" s="129">
        <v>0</v>
      </c>
    </row>
    <row r="267" spans="1:14" s="3" customFormat="1" ht="12" x14ac:dyDescent="0.2">
      <c r="A267" s="14" t="s">
        <v>396</v>
      </c>
      <c r="B267" s="325" t="s">
        <v>388</v>
      </c>
      <c r="C267" s="326"/>
      <c r="D267" s="326"/>
      <c r="E267" s="326"/>
      <c r="F267" s="326"/>
      <c r="G267" s="326"/>
      <c r="H267" s="327"/>
      <c r="I267" s="15" t="s">
        <v>346</v>
      </c>
      <c r="J267" s="14">
        <v>0</v>
      </c>
      <c r="K267" s="6">
        <v>0</v>
      </c>
      <c r="L267" s="6">
        <v>0</v>
      </c>
      <c r="M267" s="35">
        <v>0</v>
      </c>
      <c r="N267" s="129">
        <v>0</v>
      </c>
    </row>
    <row r="268" spans="1:14" s="3" customFormat="1" ht="12" x14ac:dyDescent="0.2">
      <c r="A268" s="14" t="s">
        <v>397</v>
      </c>
      <c r="B268" s="307" t="s">
        <v>398</v>
      </c>
      <c r="C268" s="308"/>
      <c r="D268" s="308"/>
      <c r="E268" s="308"/>
      <c r="F268" s="308"/>
      <c r="G268" s="308"/>
      <c r="H268" s="309"/>
      <c r="I268" s="15" t="s">
        <v>399</v>
      </c>
      <c r="J268" s="134" t="s">
        <v>1001</v>
      </c>
      <c r="K268" s="134"/>
      <c r="L268" s="6">
        <v>0</v>
      </c>
      <c r="M268" s="35">
        <v>0</v>
      </c>
      <c r="N268" s="129">
        <v>0</v>
      </c>
    </row>
    <row r="269" spans="1:14" s="3" customFormat="1" ht="24" customHeight="1" x14ac:dyDescent="0.2">
      <c r="A269" s="14" t="s">
        <v>400</v>
      </c>
      <c r="B269" s="313" t="s">
        <v>536</v>
      </c>
      <c r="C269" s="314"/>
      <c r="D269" s="314"/>
      <c r="E269" s="314"/>
      <c r="F269" s="314"/>
      <c r="G269" s="314"/>
      <c r="H269" s="315"/>
      <c r="I269" s="15" t="s">
        <v>19</v>
      </c>
      <c r="J269" s="14">
        <v>0</v>
      </c>
      <c r="K269" s="6">
        <v>0</v>
      </c>
      <c r="L269" s="6">
        <v>0</v>
      </c>
      <c r="M269" s="35">
        <v>0</v>
      </c>
      <c r="N269" s="129">
        <v>0</v>
      </c>
    </row>
    <row r="270" spans="1:14" s="3" customFormat="1" ht="12" x14ac:dyDescent="0.2">
      <c r="A270" s="14" t="s">
        <v>401</v>
      </c>
      <c r="B270" s="304" t="s">
        <v>402</v>
      </c>
      <c r="C270" s="305"/>
      <c r="D270" s="305"/>
      <c r="E270" s="305"/>
      <c r="F270" s="305"/>
      <c r="G270" s="305"/>
      <c r="H270" s="306"/>
      <c r="I270" s="15" t="s">
        <v>242</v>
      </c>
      <c r="J270" s="14" t="s">
        <v>343</v>
      </c>
      <c r="K270" s="6" t="s">
        <v>343</v>
      </c>
      <c r="L270" s="6" t="s">
        <v>343</v>
      </c>
      <c r="M270" s="6" t="s">
        <v>343</v>
      </c>
      <c r="N270" s="15" t="s">
        <v>343</v>
      </c>
    </row>
    <row r="271" spans="1:14" s="3" customFormat="1" ht="12" x14ac:dyDescent="0.2">
      <c r="A271" s="14" t="s">
        <v>403</v>
      </c>
      <c r="B271" s="307" t="s">
        <v>404</v>
      </c>
      <c r="C271" s="308"/>
      <c r="D271" s="308"/>
      <c r="E271" s="308"/>
      <c r="F271" s="308"/>
      <c r="G271" s="308"/>
      <c r="H271" s="309"/>
      <c r="I271" s="15" t="s">
        <v>356</v>
      </c>
      <c r="J271" s="14" t="s">
        <v>876</v>
      </c>
      <c r="K271" s="6" t="s">
        <v>876</v>
      </c>
      <c r="L271" s="6" t="s">
        <v>876</v>
      </c>
      <c r="M271" s="35" t="s">
        <v>876</v>
      </c>
      <c r="N271" s="129" t="s">
        <v>876</v>
      </c>
    </row>
    <row r="272" spans="1:14" s="3" customFormat="1" ht="12" x14ac:dyDescent="0.2">
      <c r="A272" s="14" t="s">
        <v>405</v>
      </c>
      <c r="B272" s="307" t="s">
        <v>406</v>
      </c>
      <c r="C272" s="308"/>
      <c r="D272" s="308"/>
      <c r="E272" s="308"/>
      <c r="F272" s="308"/>
      <c r="G272" s="308"/>
      <c r="H272" s="309"/>
      <c r="I272" s="15" t="s">
        <v>349</v>
      </c>
      <c r="J272" s="14" t="s">
        <v>876</v>
      </c>
      <c r="K272" s="6" t="s">
        <v>876</v>
      </c>
      <c r="L272" s="6" t="s">
        <v>876</v>
      </c>
      <c r="M272" s="35" t="s">
        <v>876</v>
      </c>
      <c r="N272" s="129" t="s">
        <v>876</v>
      </c>
    </row>
    <row r="273" spans="1:14" s="3" customFormat="1" ht="36" customHeight="1" x14ac:dyDescent="0.2">
      <c r="A273" s="14" t="s">
        <v>407</v>
      </c>
      <c r="B273" s="313" t="s">
        <v>408</v>
      </c>
      <c r="C273" s="314"/>
      <c r="D273" s="314"/>
      <c r="E273" s="314"/>
      <c r="F273" s="314"/>
      <c r="G273" s="314"/>
      <c r="H273" s="315"/>
      <c r="I273" s="15" t="s">
        <v>19</v>
      </c>
      <c r="J273" s="14" t="s">
        <v>876</v>
      </c>
      <c r="K273" s="6" t="s">
        <v>876</v>
      </c>
      <c r="L273" s="6" t="s">
        <v>876</v>
      </c>
      <c r="M273" s="35" t="s">
        <v>876</v>
      </c>
      <c r="N273" s="129" t="s">
        <v>876</v>
      </c>
    </row>
    <row r="274" spans="1:14" s="3" customFormat="1" ht="24" customHeight="1" x14ac:dyDescent="0.2">
      <c r="A274" s="14" t="s">
        <v>409</v>
      </c>
      <c r="B274" s="313" t="s">
        <v>410</v>
      </c>
      <c r="C274" s="314"/>
      <c r="D274" s="314"/>
      <c r="E274" s="314"/>
      <c r="F274" s="314"/>
      <c r="G274" s="314"/>
      <c r="H274" s="315"/>
      <c r="I274" s="15" t="s">
        <v>19</v>
      </c>
      <c r="J274" s="14" t="s">
        <v>876</v>
      </c>
      <c r="K274" s="6" t="s">
        <v>876</v>
      </c>
      <c r="L274" s="6" t="s">
        <v>876</v>
      </c>
      <c r="M274" s="35" t="s">
        <v>876</v>
      </c>
      <c r="N274" s="129" t="s">
        <v>876</v>
      </c>
    </row>
    <row r="275" spans="1:14" s="3" customFormat="1" ht="12" x14ac:dyDescent="0.2">
      <c r="A275" s="14" t="s">
        <v>411</v>
      </c>
      <c r="B275" s="304" t="s">
        <v>412</v>
      </c>
      <c r="C275" s="305"/>
      <c r="D275" s="305"/>
      <c r="E275" s="305"/>
      <c r="F275" s="305"/>
      <c r="G275" s="305"/>
      <c r="H275" s="306"/>
      <c r="I275" s="15" t="s">
        <v>242</v>
      </c>
      <c r="J275" s="14" t="s">
        <v>343</v>
      </c>
      <c r="K275" s="6" t="s">
        <v>343</v>
      </c>
      <c r="L275" s="6" t="s">
        <v>343</v>
      </c>
      <c r="M275" s="6" t="s">
        <v>343</v>
      </c>
      <c r="N275" s="15" t="s">
        <v>343</v>
      </c>
    </row>
    <row r="276" spans="1:14" s="3" customFormat="1" ht="12" x14ac:dyDescent="0.2">
      <c r="A276" s="14" t="s">
        <v>413</v>
      </c>
      <c r="B276" s="307" t="s">
        <v>414</v>
      </c>
      <c r="C276" s="308"/>
      <c r="D276" s="308"/>
      <c r="E276" s="308"/>
      <c r="F276" s="308"/>
      <c r="G276" s="308"/>
      <c r="H276" s="309"/>
      <c r="I276" s="15" t="s">
        <v>346</v>
      </c>
      <c r="J276" s="14" t="s">
        <v>876</v>
      </c>
      <c r="K276" s="6" t="s">
        <v>876</v>
      </c>
      <c r="L276" s="6" t="s">
        <v>876</v>
      </c>
      <c r="M276" s="35" t="s">
        <v>876</v>
      </c>
      <c r="N276" s="129" t="s">
        <v>876</v>
      </c>
    </row>
    <row r="277" spans="1:14" s="3" customFormat="1" ht="36" customHeight="1" x14ac:dyDescent="0.2">
      <c r="A277" s="14" t="s">
        <v>415</v>
      </c>
      <c r="B277" s="298" t="s">
        <v>416</v>
      </c>
      <c r="C277" s="299"/>
      <c r="D277" s="299"/>
      <c r="E277" s="299"/>
      <c r="F277" s="299"/>
      <c r="G277" s="299"/>
      <c r="H277" s="300"/>
      <c r="I277" s="15" t="s">
        <v>346</v>
      </c>
      <c r="J277" s="14" t="s">
        <v>876</v>
      </c>
      <c r="K277" s="6" t="s">
        <v>876</v>
      </c>
      <c r="L277" s="6" t="s">
        <v>876</v>
      </c>
      <c r="M277" s="35" t="s">
        <v>876</v>
      </c>
      <c r="N277" s="129" t="s">
        <v>876</v>
      </c>
    </row>
    <row r="278" spans="1:14" s="3" customFormat="1" ht="36" customHeight="1" x14ac:dyDescent="0.2">
      <c r="A278" s="14" t="s">
        <v>417</v>
      </c>
      <c r="B278" s="298" t="s">
        <v>418</v>
      </c>
      <c r="C278" s="299"/>
      <c r="D278" s="299"/>
      <c r="E278" s="299"/>
      <c r="F278" s="299"/>
      <c r="G278" s="299"/>
      <c r="H278" s="300"/>
      <c r="I278" s="15" t="s">
        <v>346</v>
      </c>
      <c r="J278" s="14" t="s">
        <v>876</v>
      </c>
      <c r="K278" s="6" t="s">
        <v>876</v>
      </c>
      <c r="L278" s="6" t="s">
        <v>876</v>
      </c>
      <c r="M278" s="35" t="s">
        <v>876</v>
      </c>
      <c r="N278" s="129" t="s">
        <v>876</v>
      </c>
    </row>
    <row r="279" spans="1:14" s="3" customFormat="1" ht="24" customHeight="1" x14ac:dyDescent="0.2">
      <c r="A279" s="14" t="s">
        <v>419</v>
      </c>
      <c r="B279" s="298" t="s">
        <v>420</v>
      </c>
      <c r="C279" s="299"/>
      <c r="D279" s="299"/>
      <c r="E279" s="299"/>
      <c r="F279" s="299"/>
      <c r="G279" s="299"/>
      <c r="H279" s="300"/>
      <c r="I279" s="15" t="s">
        <v>346</v>
      </c>
      <c r="J279" s="14" t="s">
        <v>876</v>
      </c>
      <c r="K279" s="6" t="s">
        <v>876</v>
      </c>
      <c r="L279" s="6" t="s">
        <v>876</v>
      </c>
      <c r="M279" s="35" t="s">
        <v>876</v>
      </c>
      <c r="N279" s="129" t="s">
        <v>876</v>
      </c>
    </row>
    <row r="280" spans="1:14" s="3" customFormat="1" ht="12" x14ac:dyDescent="0.2">
      <c r="A280" s="14" t="s">
        <v>421</v>
      </c>
      <c r="B280" s="307" t="s">
        <v>422</v>
      </c>
      <c r="C280" s="308"/>
      <c r="D280" s="308"/>
      <c r="E280" s="308"/>
      <c r="F280" s="308"/>
      <c r="G280" s="308"/>
      <c r="H280" s="309"/>
      <c r="I280" s="15" t="s">
        <v>356</v>
      </c>
      <c r="J280" s="14" t="s">
        <v>876</v>
      </c>
      <c r="K280" s="6" t="s">
        <v>876</v>
      </c>
      <c r="L280" s="6" t="s">
        <v>876</v>
      </c>
      <c r="M280" s="35" t="s">
        <v>876</v>
      </c>
      <c r="N280" s="129" t="s">
        <v>876</v>
      </c>
    </row>
    <row r="281" spans="1:14" s="3" customFormat="1" ht="24" customHeight="1" x14ac:dyDescent="0.2">
      <c r="A281" s="14" t="s">
        <v>423</v>
      </c>
      <c r="B281" s="298" t="s">
        <v>424</v>
      </c>
      <c r="C281" s="299"/>
      <c r="D281" s="299"/>
      <c r="E281" s="299"/>
      <c r="F281" s="299"/>
      <c r="G281" s="299"/>
      <c r="H281" s="300"/>
      <c r="I281" s="15" t="s">
        <v>356</v>
      </c>
      <c r="J281" s="14" t="s">
        <v>876</v>
      </c>
      <c r="K281" s="6" t="s">
        <v>876</v>
      </c>
      <c r="L281" s="6" t="s">
        <v>876</v>
      </c>
      <c r="M281" s="35" t="s">
        <v>876</v>
      </c>
      <c r="N281" s="129" t="s">
        <v>876</v>
      </c>
    </row>
    <row r="282" spans="1:14" s="3" customFormat="1" ht="12" x14ac:dyDescent="0.2">
      <c r="A282" s="14" t="s">
        <v>425</v>
      </c>
      <c r="B282" s="301" t="s">
        <v>426</v>
      </c>
      <c r="C282" s="302"/>
      <c r="D282" s="302"/>
      <c r="E282" s="302"/>
      <c r="F282" s="302"/>
      <c r="G282" s="302"/>
      <c r="H282" s="303"/>
      <c r="I282" s="15" t="s">
        <v>356</v>
      </c>
      <c r="J282" s="14" t="s">
        <v>876</v>
      </c>
      <c r="K282" s="6" t="s">
        <v>876</v>
      </c>
      <c r="L282" s="6" t="s">
        <v>876</v>
      </c>
      <c r="M282" s="35" t="s">
        <v>876</v>
      </c>
      <c r="N282" s="129" t="s">
        <v>876</v>
      </c>
    </row>
    <row r="283" spans="1:14" s="3" customFormat="1" ht="24" customHeight="1" x14ac:dyDescent="0.2">
      <c r="A283" s="14" t="s">
        <v>427</v>
      </c>
      <c r="B283" s="313" t="s">
        <v>428</v>
      </c>
      <c r="C283" s="314"/>
      <c r="D283" s="314"/>
      <c r="E283" s="314"/>
      <c r="F283" s="314"/>
      <c r="G283" s="314"/>
      <c r="H283" s="315"/>
      <c r="I283" s="15" t="s">
        <v>19</v>
      </c>
      <c r="J283" s="14" t="s">
        <v>876</v>
      </c>
      <c r="K283" s="6" t="s">
        <v>876</v>
      </c>
      <c r="L283" s="6" t="s">
        <v>876</v>
      </c>
      <c r="M283" s="35" t="s">
        <v>876</v>
      </c>
      <c r="N283" s="129" t="s">
        <v>876</v>
      </c>
    </row>
    <row r="284" spans="1:14" s="3" customFormat="1" ht="12" x14ac:dyDescent="0.2">
      <c r="A284" s="14" t="s">
        <v>429</v>
      </c>
      <c r="B284" s="301" t="s">
        <v>43</v>
      </c>
      <c r="C284" s="302"/>
      <c r="D284" s="302"/>
      <c r="E284" s="302"/>
      <c r="F284" s="302"/>
      <c r="G284" s="302"/>
      <c r="H284" s="303"/>
      <c r="I284" s="15" t="s">
        <v>19</v>
      </c>
      <c r="J284" s="14" t="s">
        <v>876</v>
      </c>
      <c r="K284" s="6" t="s">
        <v>876</v>
      </c>
      <c r="L284" s="6" t="s">
        <v>876</v>
      </c>
      <c r="M284" s="35" t="s">
        <v>876</v>
      </c>
      <c r="N284" s="129" t="s">
        <v>876</v>
      </c>
    </row>
    <row r="285" spans="1:14" s="3" customFormat="1" ht="12" x14ac:dyDescent="0.2">
      <c r="A285" s="14" t="s">
        <v>430</v>
      </c>
      <c r="B285" s="301" t="s">
        <v>45</v>
      </c>
      <c r="C285" s="302"/>
      <c r="D285" s="302"/>
      <c r="E285" s="302"/>
      <c r="F285" s="302"/>
      <c r="G285" s="302"/>
      <c r="H285" s="303"/>
      <c r="I285" s="15" t="s">
        <v>19</v>
      </c>
      <c r="J285" s="14" t="s">
        <v>876</v>
      </c>
      <c r="K285" s="6" t="s">
        <v>876</v>
      </c>
      <c r="L285" s="6" t="s">
        <v>876</v>
      </c>
      <c r="M285" s="35" t="s">
        <v>876</v>
      </c>
      <c r="N285" s="129" t="s">
        <v>876</v>
      </c>
    </row>
    <row r="286" spans="1:14" s="3" customFormat="1" ht="12.75" thickBot="1" x14ac:dyDescent="0.25">
      <c r="A286" s="21" t="s">
        <v>431</v>
      </c>
      <c r="B286" s="353" t="s">
        <v>432</v>
      </c>
      <c r="C286" s="354"/>
      <c r="D286" s="354"/>
      <c r="E286" s="354"/>
      <c r="F286" s="354"/>
      <c r="G286" s="354"/>
      <c r="H286" s="355"/>
      <c r="I286" s="22" t="s">
        <v>433</v>
      </c>
      <c r="J286" s="21">
        <v>158</v>
      </c>
      <c r="K286" s="23">
        <v>0</v>
      </c>
      <c r="L286" s="23">
        <v>0</v>
      </c>
      <c r="M286" s="38">
        <v>0</v>
      </c>
      <c r="N286" s="132">
        <v>0</v>
      </c>
    </row>
    <row r="287" spans="1:14" ht="16.5" thickBot="1" x14ac:dyDescent="0.3">
      <c r="A287" s="328" t="s">
        <v>434</v>
      </c>
      <c r="B287" s="329"/>
      <c r="C287" s="329"/>
      <c r="D287" s="329"/>
      <c r="E287" s="329"/>
      <c r="F287" s="329"/>
      <c r="G287" s="329"/>
      <c r="H287" s="329"/>
      <c r="I287" s="329"/>
      <c r="J287" s="329"/>
      <c r="K287" s="329"/>
      <c r="L287" s="329"/>
      <c r="M287" s="329"/>
      <c r="N287" s="330"/>
    </row>
    <row r="288" spans="1:14" s="3" customFormat="1" ht="42.75" customHeight="1" x14ac:dyDescent="0.2">
      <c r="A288" s="331" t="s">
        <v>7</v>
      </c>
      <c r="B288" s="333" t="s">
        <v>8</v>
      </c>
      <c r="C288" s="334"/>
      <c r="D288" s="334"/>
      <c r="E288" s="334"/>
      <c r="F288" s="334"/>
      <c r="G288" s="334"/>
      <c r="H288" s="335"/>
      <c r="I288" s="339" t="s">
        <v>9</v>
      </c>
      <c r="J288" s="340" t="s">
        <v>999</v>
      </c>
      <c r="K288" s="341"/>
      <c r="L288" s="342" t="s">
        <v>540</v>
      </c>
      <c r="M288" s="343"/>
      <c r="N288" s="293" t="s">
        <v>541</v>
      </c>
    </row>
    <row r="289" spans="1:14" s="3" customFormat="1" ht="24" x14ac:dyDescent="0.2">
      <c r="A289" s="332"/>
      <c r="B289" s="336"/>
      <c r="C289" s="337"/>
      <c r="D289" s="337"/>
      <c r="E289" s="337"/>
      <c r="F289" s="337"/>
      <c r="G289" s="337"/>
      <c r="H289" s="338"/>
      <c r="I289" s="294"/>
      <c r="J289" s="26" t="s">
        <v>0</v>
      </c>
      <c r="K289" s="27" t="s">
        <v>1</v>
      </c>
      <c r="L289" s="28" t="s">
        <v>10</v>
      </c>
      <c r="M289" s="28" t="s">
        <v>11</v>
      </c>
      <c r="N289" s="294"/>
    </row>
    <row r="290" spans="1:14" s="2" customFormat="1" ht="12.75" thickBot="1" x14ac:dyDescent="0.25">
      <c r="A290" s="32">
        <v>1</v>
      </c>
      <c r="B290" s="350">
        <v>2</v>
      </c>
      <c r="C290" s="351"/>
      <c r="D290" s="351"/>
      <c r="E290" s="351"/>
      <c r="F290" s="351"/>
      <c r="G290" s="351"/>
      <c r="H290" s="352"/>
      <c r="I290" s="31">
        <v>3</v>
      </c>
      <c r="J290" s="33">
        <v>4</v>
      </c>
      <c r="K290" s="34">
        <v>5</v>
      </c>
      <c r="L290" s="34">
        <v>6</v>
      </c>
      <c r="M290" s="34">
        <v>7</v>
      </c>
      <c r="N290" s="31">
        <v>8</v>
      </c>
    </row>
    <row r="291" spans="1:14" s="3" customFormat="1" ht="12.75" customHeight="1" x14ac:dyDescent="0.2">
      <c r="A291" s="295" t="s">
        <v>435</v>
      </c>
      <c r="B291" s="296"/>
      <c r="C291" s="296"/>
      <c r="D291" s="296"/>
      <c r="E291" s="296"/>
      <c r="F291" s="296"/>
      <c r="G291" s="296"/>
      <c r="H291" s="297"/>
      <c r="I291" s="12" t="s">
        <v>19</v>
      </c>
      <c r="J291" s="11"/>
      <c r="K291" s="16"/>
      <c r="L291" s="16"/>
      <c r="M291" s="37"/>
      <c r="N291" s="17"/>
    </row>
    <row r="292" spans="1:14" s="3" customFormat="1" ht="12" x14ac:dyDescent="0.2">
      <c r="A292" s="14" t="s">
        <v>17</v>
      </c>
      <c r="B292" s="304" t="s">
        <v>436</v>
      </c>
      <c r="C292" s="305"/>
      <c r="D292" s="305"/>
      <c r="E292" s="305"/>
      <c r="F292" s="305"/>
      <c r="G292" s="305"/>
      <c r="H292" s="306"/>
      <c r="I292" s="15" t="s">
        <v>19</v>
      </c>
      <c r="J292" s="128">
        <f>J293+J317</f>
        <v>35.959584632000002</v>
      </c>
      <c r="K292" s="128">
        <f>K293+K317</f>
        <v>0</v>
      </c>
      <c r="L292" s="6">
        <v>0</v>
      </c>
      <c r="M292" s="35">
        <v>0</v>
      </c>
      <c r="N292" s="129" t="s">
        <v>876</v>
      </c>
    </row>
    <row r="293" spans="1:14" s="3" customFormat="1" ht="12" x14ac:dyDescent="0.2">
      <c r="A293" s="14" t="s">
        <v>20</v>
      </c>
      <c r="B293" s="307" t="s">
        <v>437</v>
      </c>
      <c r="C293" s="308"/>
      <c r="D293" s="308"/>
      <c r="E293" s="308"/>
      <c r="F293" s="308"/>
      <c r="G293" s="308"/>
      <c r="H293" s="309"/>
      <c r="I293" s="15" t="s">
        <v>19</v>
      </c>
      <c r="J293" s="128">
        <f>J300</f>
        <v>23.945440000000001</v>
      </c>
      <c r="K293" s="128">
        <f>K300</f>
        <v>0</v>
      </c>
      <c r="L293" s="6">
        <v>0</v>
      </c>
      <c r="M293" s="35">
        <v>0</v>
      </c>
      <c r="N293" s="129" t="s">
        <v>876</v>
      </c>
    </row>
    <row r="294" spans="1:14" s="3" customFormat="1" ht="24" customHeight="1" x14ac:dyDescent="0.2">
      <c r="A294" s="14" t="s">
        <v>22</v>
      </c>
      <c r="B294" s="298" t="s">
        <v>438</v>
      </c>
      <c r="C294" s="299"/>
      <c r="D294" s="299"/>
      <c r="E294" s="299"/>
      <c r="F294" s="299"/>
      <c r="G294" s="299"/>
      <c r="H294" s="300"/>
      <c r="I294" s="15" t="s">
        <v>19</v>
      </c>
      <c r="J294" s="14">
        <v>0</v>
      </c>
      <c r="K294" s="6">
        <v>0</v>
      </c>
      <c r="L294" s="6">
        <v>0</v>
      </c>
      <c r="M294" s="35">
        <v>0</v>
      </c>
      <c r="N294" s="129" t="s">
        <v>876</v>
      </c>
    </row>
    <row r="295" spans="1:14" s="3" customFormat="1" ht="12" x14ac:dyDescent="0.2">
      <c r="A295" s="14" t="s">
        <v>439</v>
      </c>
      <c r="B295" s="325" t="s">
        <v>440</v>
      </c>
      <c r="C295" s="326"/>
      <c r="D295" s="326"/>
      <c r="E295" s="326"/>
      <c r="F295" s="326"/>
      <c r="G295" s="326"/>
      <c r="H295" s="327"/>
      <c r="I295" s="15" t="s">
        <v>19</v>
      </c>
      <c r="J295" s="14">
        <v>0</v>
      </c>
      <c r="K295" s="6">
        <v>0</v>
      </c>
      <c r="L295" s="6">
        <v>0</v>
      </c>
      <c r="M295" s="35">
        <v>0</v>
      </c>
      <c r="N295" s="129" t="s">
        <v>876</v>
      </c>
    </row>
    <row r="296" spans="1:14" s="3" customFormat="1" ht="24" customHeight="1" x14ac:dyDescent="0.2">
      <c r="A296" s="14" t="s">
        <v>441</v>
      </c>
      <c r="B296" s="347" t="s">
        <v>23</v>
      </c>
      <c r="C296" s="348"/>
      <c r="D296" s="348"/>
      <c r="E296" s="348"/>
      <c r="F296" s="348"/>
      <c r="G296" s="348"/>
      <c r="H296" s="349"/>
      <c r="I296" s="15" t="s">
        <v>19</v>
      </c>
      <c r="J296" s="14">
        <v>0</v>
      </c>
      <c r="K296" s="6">
        <v>0</v>
      </c>
      <c r="L296" s="6">
        <v>0</v>
      </c>
      <c r="M296" s="35">
        <v>0</v>
      </c>
      <c r="N296" s="129" t="s">
        <v>876</v>
      </c>
    </row>
    <row r="297" spans="1:14" s="3" customFormat="1" ht="24" customHeight="1" x14ac:dyDescent="0.2">
      <c r="A297" s="14" t="s">
        <v>442</v>
      </c>
      <c r="B297" s="347" t="s">
        <v>25</v>
      </c>
      <c r="C297" s="348"/>
      <c r="D297" s="348"/>
      <c r="E297" s="348"/>
      <c r="F297" s="348"/>
      <c r="G297" s="348"/>
      <c r="H297" s="349"/>
      <c r="I297" s="15" t="s">
        <v>19</v>
      </c>
      <c r="J297" s="14">
        <v>0</v>
      </c>
      <c r="K297" s="6">
        <v>0</v>
      </c>
      <c r="L297" s="6">
        <v>0</v>
      </c>
      <c r="M297" s="35">
        <v>0</v>
      </c>
      <c r="N297" s="129" t="s">
        <v>876</v>
      </c>
    </row>
    <row r="298" spans="1:14" s="3" customFormat="1" ht="24" customHeight="1" x14ac:dyDescent="0.2">
      <c r="A298" s="14" t="s">
        <v>443</v>
      </c>
      <c r="B298" s="347" t="s">
        <v>27</v>
      </c>
      <c r="C298" s="348"/>
      <c r="D298" s="348"/>
      <c r="E298" s="348"/>
      <c r="F298" s="348"/>
      <c r="G298" s="348"/>
      <c r="H298" s="349"/>
      <c r="I298" s="15" t="s">
        <v>19</v>
      </c>
      <c r="J298" s="14">
        <v>0</v>
      </c>
      <c r="K298" s="6">
        <v>0</v>
      </c>
      <c r="L298" s="6">
        <v>0</v>
      </c>
      <c r="M298" s="35">
        <v>0</v>
      </c>
      <c r="N298" s="129" t="s">
        <v>876</v>
      </c>
    </row>
    <row r="299" spans="1:14" s="3" customFormat="1" ht="12" x14ac:dyDescent="0.2">
      <c r="A299" s="14" t="s">
        <v>444</v>
      </c>
      <c r="B299" s="325" t="s">
        <v>445</v>
      </c>
      <c r="C299" s="326"/>
      <c r="D299" s="326"/>
      <c r="E299" s="326"/>
      <c r="F299" s="326"/>
      <c r="G299" s="326"/>
      <c r="H299" s="327"/>
      <c r="I299" s="15" t="s">
        <v>19</v>
      </c>
      <c r="J299" s="14">
        <v>0</v>
      </c>
      <c r="K299" s="6">
        <v>0</v>
      </c>
      <c r="L299" s="6">
        <v>0</v>
      </c>
      <c r="M299" s="35">
        <v>0</v>
      </c>
      <c r="N299" s="129" t="s">
        <v>876</v>
      </c>
    </row>
    <row r="300" spans="1:14" s="3" customFormat="1" ht="12" x14ac:dyDescent="0.2">
      <c r="A300" s="14" t="s">
        <v>446</v>
      </c>
      <c r="B300" s="325" t="s">
        <v>447</v>
      </c>
      <c r="C300" s="326"/>
      <c r="D300" s="326"/>
      <c r="E300" s="326"/>
      <c r="F300" s="326"/>
      <c r="G300" s="326"/>
      <c r="H300" s="327"/>
      <c r="I300" s="15" t="s">
        <v>19</v>
      </c>
      <c r="J300" s="128">
        <v>23.945440000000001</v>
      </c>
      <c r="K300" s="169"/>
      <c r="L300" s="6">
        <v>0</v>
      </c>
      <c r="M300" s="35">
        <v>0</v>
      </c>
      <c r="N300" s="129" t="s">
        <v>876</v>
      </c>
    </row>
    <row r="301" spans="1:14" s="3" customFormat="1" ht="12" x14ac:dyDescent="0.2">
      <c r="A301" s="14" t="s">
        <v>448</v>
      </c>
      <c r="B301" s="325" t="s">
        <v>449</v>
      </c>
      <c r="C301" s="326"/>
      <c r="D301" s="326"/>
      <c r="E301" s="326"/>
      <c r="F301" s="326"/>
      <c r="G301" s="326"/>
      <c r="H301" s="327"/>
      <c r="I301" s="15" t="s">
        <v>19</v>
      </c>
      <c r="J301" s="14">
        <v>0</v>
      </c>
      <c r="K301" s="6">
        <v>0</v>
      </c>
      <c r="L301" s="6">
        <v>0</v>
      </c>
      <c r="M301" s="35">
        <v>0</v>
      </c>
      <c r="N301" s="129" t="s">
        <v>876</v>
      </c>
    </row>
    <row r="302" spans="1:14" s="3" customFormat="1" ht="12" x14ac:dyDescent="0.2">
      <c r="A302" s="14" t="s">
        <v>450</v>
      </c>
      <c r="B302" s="325" t="s">
        <v>451</v>
      </c>
      <c r="C302" s="326"/>
      <c r="D302" s="326"/>
      <c r="E302" s="326"/>
      <c r="F302" s="326"/>
      <c r="G302" s="326"/>
      <c r="H302" s="327"/>
      <c r="I302" s="15" t="s">
        <v>19</v>
      </c>
      <c r="J302" s="14">
        <v>0</v>
      </c>
      <c r="K302" s="6">
        <v>0</v>
      </c>
      <c r="L302" s="6">
        <v>0</v>
      </c>
      <c r="M302" s="35">
        <v>0</v>
      </c>
      <c r="N302" s="129" t="s">
        <v>876</v>
      </c>
    </row>
    <row r="303" spans="1:14" s="3" customFormat="1" ht="24" customHeight="1" x14ac:dyDescent="0.2">
      <c r="A303" s="14" t="s">
        <v>452</v>
      </c>
      <c r="B303" s="347" t="s">
        <v>453</v>
      </c>
      <c r="C303" s="348"/>
      <c r="D303" s="348"/>
      <c r="E303" s="348"/>
      <c r="F303" s="348"/>
      <c r="G303" s="348"/>
      <c r="H303" s="349"/>
      <c r="I303" s="15" t="s">
        <v>19</v>
      </c>
      <c r="J303" s="14">
        <v>0</v>
      </c>
      <c r="K303" s="6">
        <v>0</v>
      </c>
      <c r="L303" s="6">
        <v>0</v>
      </c>
      <c r="M303" s="35">
        <v>0</v>
      </c>
      <c r="N303" s="129" t="s">
        <v>876</v>
      </c>
    </row>
    <row r="304" spans="1:14" s="3" customFormat="1" ht="12" x14ac:dyDescent="0.2">
      <c r="A304" s="14" t="s">
        <v>454</v>
      </c>
      <c r="B304" s="344" t="s">
        <v>455</v>
      </c>
      <c r="C304" s="345"/>
      <c r="D304" s="345"/>
      <c r="E304" s="345"/>
      <c r="F304" s="345"/>
      <c r="G304" s="345"/>
      <c r="H304" s="346"/>
      <c r="I304" s="15" t="s">
        <v>19</v>
      </c>
      <c r="J304" s="14">
        <v>0</v>
      </c>
      <c r="K304" s="6">
        <v>0</v>
      </c>
      <c r="L304" s="6">
        <v>0</v>
      </c>
      <c r="M304" s="35">
        <v>0</v>
      </c>
      <c r="N304" s="129" t="s">
        <v>876</v>
      </c>
    </row>
    <row r="305" spans="1:14" s="3" customFormat="1" ht="12" x14ac:dyDescent="0.2">
      <c r="A305" s="14" t="s">
        <v>456</v>
      </c>
      <c r="B305" s="322" t="s">
        <v>457</v>
      </c>
      <c r="C305" s="323"/>
      <c r="D305" s="323"/>
      <c r="E305" s="323"/>
      <c r="F305" s="323"/>
      <c r="G305" s="323"/>
      <c r="H305" s="324"/>
      <c r="I305" s="15" t="s">
        <v>19</v>
      </c>
      <c r="J305" s="14">
        <v>0</v>
      </c>
      <c r="K305" s="6">
        <v>0</v>
      </c>
      <c r="L305" s="6">
        <v>0</v>
      </c>
      <c r="M305" s="35">
        <v>0</v>
      </c>
      <c r="N305" s="129" t="s">
        <v>876</v>
      </c>
    </row>
    <row r="306" spans="1:14" s="3" customFormat="1" ht="12" x14ac:dyDescent="0.2">
      <c r="A306" s="14" t="s">
        <v>458</v>
      </c>
      <c r="B306" s="344" t="s">
        <v>455</v>
      </c>
      <c r="C306" s="345"/>
      <c r="D306" s="345"/>
      <c r="E306" s="345"/>
      <c r="F306" s="345"/>
      <c r="G306" s="345"/>
      <c r="H306" s="346"/>
      <c r="I306" s="15" t="s">
        <v>19</v>
      </c>
      <c r="J306" s="14">
        <v>0</v>
      </c>
      <c r="K306" s="6">
        <v>0</v>
      </c>
      <c r="L306" s="6">
        <v>0</v>
      </c>
      <c r="M306" s="35">
        <v>0</v>
      </c>
      <c r="N306" s="129" t="s">
        <v>876</v>
      </c>
    </row>
    <row r="307" spans="1:14" s="3" customFormat="1" ht="12" x14ac:dyDescent="0.2">
      <c r="A307" s="14" t="s">
        <v>459</v>
      </c>
      <c r="B307" s="325" t="s">
        <v>460</v>
      </c>
      <c r="C307" s="326"/>
      <c r="D307" s="326"/>
      <c r="E307" s="326"/>
      <c r="F307" s="326"/>
      <c r="G307" s="326"/>
      <c r="H307" s="327"/>
      <c r="I307" s="15" t="s">
        <v>19</v>
      </c>
      <c r="J307" s="14">
        <v>0</v>
      </c>
      <c r="K307" s="6">
        <v>0</v>
      </c>
      <c r="L307" s="6">
        <v>0</v>
      </c>
      <c r="M307" s="35">
        <v>0</v>
      </c>
      <c r="N307" s="129" t="s">
        <v>876</v>
      </c>
    </row>
    <row r="308" spans="1:14" s="3" customFormat="1" ht="12" x14ac:dyDescent="0.2">
      <c r="A308" s="14" t="s">
        <v>461</v>
      </c>
      <c r="B308" s="325" t="s">
        <v>270</v>
      </c>
      <c r="C308" s="326"/>
      <c r="D308" s="326"/>
      <c r="E308" s="326"/>
      <c r="F308" s="326"/>
      <c r="G308" s="326"/>
      <c r="H308" s="327"/>
      <c r="I308" s="15" t="s">
        <v>19</v>
      </c>
      <c r="J308" s="14">
        <v>0</v>
      </c>
      <c r="K308" s="6">
        <v>0</v>
      </c>
      <c r="L308" s="6">
        <v>0</v>
      </c>
      <c r="M308" s="35">
        <v>0</v>
      </c>
      <c r="N308" s="129" t="s">
        <v>876</v>
      </c>
    </row>
    <row r="309" spans="1:14" s="3" customFormat="1" ht="24" customHeight="1" x14ac:dyDescent="0.2">
      <c r="A309" s="14" t="s">
        <v>462</v>
      </c>
      <c r="B309" s="310" t="s">
        <v>463</v>
      </c>
      <c r="C309" s="311"/>
      <c r="D309" s="311"/>
      <c r="E309" s="311"/>
      <c r="F309" s="311"/>
      <c r="G309" s="311"/>
      <c r="H309" s="312"/>
      <c r="I309" s="15" t="s">
        <v>19</v>
      </c>
      <c r="J309" s="14">
        <v>0</v>
      </c>
      <c r="K309" s="6">
        <v>0</v>
      </c>
      <c r="L309" s="6">
        <v>0</v>
      </c>
      <c r="M309" s="35">
        <v>0</v>
      </c>
      <c r="N309" s="129" t="s">
        <v>876</v>
      </c>
    </row>
    <row r="310" spans="1:14" s="3" customFormat="1" ht="12.75" customHeight="1" x14ac:dyDescent="0.2">
      <c r="A310" s="14" t="s">
        <v>464</v>
      </c>
      <c r="B310" s="322" t="s">
        <v>43</v>
      </c>
      <c r="C310" s="323"/>
      <c r="D310" s="323"/>
      <c r="E310" s="323"/>
      <c r="F310" s="323"/>
      <c r="G310" s="323"/>
      <c r="H310" s="324"/>
      <c r="I310" s="15" t="s">
        <v>19</v>
      </c>
      <c r="J310" s="14">
        <v>0</v>
      </c>
      <c r="K310" s="6">
        <v>0</v>
      </c>
      <c r="L310" s="6">
        <v>0</v>
      </c>
      <c r="M310" s="35">
        <v>0</v>
      </c>
      <c r="N310" s="129" t="s">
        <v>876</v>
      </c>
    </row>
    <row r="311" spans="1:14" s="3" customFormat="1" ht="12.75" customHeight="1" x14ac:dyDescent="0.2">
      <c r="A311" s="14" t="s">
        <v>465</v>
      </c>
      <c r="B311" s="322" t="s">
        <v>45</v>
      </c>
      <c r="C311" s="323"/>
      <c r="D311" s="323"/>
      <c r="E311" s="323"/>
      <c r="F311" s="323"/>
      <c r="G311" s="323"/>
      <c r="H311" s="324"/>
      <c r="I311" s="15" t="s">
        <v>19</v>
      </c>
      <c r="J311" s="14">
        <v>0</v>
      </c>
      <c r="K311" s="6">
        <v>0</v>
      </c>
      <c r="L311" s="6">
        <v>0</v>
      </c>
      <c r="M311" s="35">
        <v>0</v>
      </c>
      <c r="N311" s="129" t="s">
        <v>876</v>
      </c>
    </row>
    <row r="312" spans="1:14" s="3" customFormat="1" ht="24" customHeight="1" x14ac:dyDescent="0.2">
      <c r="A312" s="14" t="s">
        <v>24</v>
      </c>
      <c r="B312" s="298" t="s">
        <v>466</v>
      </c>
      <c r="C312" s="299"/>
      <c r="D312" s="299"/>
      <c r="E312" s="299"/>
      <c r="F312" s="299"/>
      <c r="G312" s="299"/>
      <c r="H312" s="300"/>
      <c r="I312" s="15" t="s">
        <v>19</v>
      </c>
      <c r="J312" s="14">
        <v>0</v>
      </c>
      <c r="K312" s="6">
        <v>0</v>
      </c>
      <c r="L312" s="6">
        <v>0</v>
      </c>
      <c r="M312" s="35">
        <v>0</v>
      </c>
      <c r="N312" s="129" t="s">
        <v>876</v>
      </c>
    </row>
    <row r="313" spans="1:14" s="3" customFormat="1" ht="24" customHeight="1" x14ac:dyDescent="0.2">
      <c r="A313" s="14" t="s">
        <v>467</v>
      </c>
      <c r="B313" s="310" t="s">
        <v>23</v>
      </c>
      <c r="C313" s="311"/>
      <c r="D313" s="311"/>
      <c r="E313" s="311"/>
      <c r="F313" s="311"/>
      <c r="G313" s="311"/>
      <c r="H313" s="312"/>
      <c r="I313" s="15" t="s">
        <v>19</v>
      </c>
      <c r="J313" s="14">
        <v>0</v>
      </c>
      <c r="K313" s="6">
        <v>0</v>
      </c>
      <c r="L313" s="6">
        <v>0</v>
      </c>
      <c r="M313" s="35">
        <v>0</v>
      </c>
      <c r="N313" s="129" t="s">
        <v>876</v>
      </c>
    </row>
    <row r="314" spans="1:14" s="3" customFormat="1" ht="24" customHeight="1" x14ac:dyDescent="0.2">
      <c r="A314" s="14" t="s">
        <v>468</v>
      </c>
      <c r="B314" s="310" t="s">
        <v>25</v>
      </c>
      <c r="C314" s="311"/>
      <c r="D314" s="311"/>
      <c r="E314" s="311"/>
      <c r="F314" s="311"/>
      <c r="G314" s="311"/>
      <c r="H314" s="312"/>
      <c r="I314" s="15" t="s">
        <v>19</v>
      </c>
      <c r="J314" s="14">
        <v>0</v>
      </c>
      <c r="K314" s="6">
        <v>0</v>
      </c>
      <c r="L314" s="6">
        <v>0</v>
      </c>
      <c r="M314" s="35">
        <v>0</v>
      </c>
      <c r="N314" s="129" t="s">
        <v>876</v>
      </c>
    </row>
    <row r="315" spans="1:14" s="3" customFormat="1" ht="24" customHeight="1" x14ac:dyDescent="0.2">
      <c r="A315" s="14" t="s">
        <v>469</v>
      </c>
      <c r="B315" s="310" t="s">
        <v>27</v>
      </c>
      <c r="C315" s="311"/>
      <c r="D315" s="311"/>
      <c r="E315" s="311"/>
      <c r="F315" s="311"/>
      <c r="G315" s="311"/>
      <c r="H315" s="312"/>
      <c r="I315" s="15" t="s">
        <v>19</v>
      </c>
      <c r="J315" s="14">
        <v>0</v>
      </c>
      <c r="K315" s="6">
        <v>0</v>
      </c>
      <c r="L315" s="6">
        <v>0</v>
      </c>
      <c r="M315" s="35">
        <v>0</v>
      </c>
      <c r="N315" s="129" t="s">
        <v>876</v>
      </c>
    </row>
    <row r="316" spans="1:14" s="3" customFormat="1" ht="12" x14ac:dyDescent="0.2">
      <c r="A316" s="14" t="s">
        <v>26</v>
      </c>
      <c r="B316" s="301" t="s">
        <v>470</v>
      </c>
      <c r="C316" s="302"/>
      <c r="D316" s="302"/>
      <c r="E316" s="302"/>
      <c r="F316" s="302"/>
      <c r="G316" s="302"/>
      <c r="H316" s="303"/>
      <c r="I316" s="15" t="s">
        <v>19</v>
      </c>
      <c r="J316" s="14">
        <v>0</v>
      </c>
      <c r="K316" s="6">
        <v>0</v>
      </c>
      <c r="L316" s="6">
        <v>0</v>
      </c>
      <c r="M316" s="35">
        <v>0</v>
      </c>
      <c r="N316" s="129" t="s">
        <v>876</v>
      </c>
    </row>
    <row r="317" spans="1:14" s="3" customFormat="1" ht="12" x14ac:dyDescent="0.2">
      <c r="A317" s="14" t="s">
        <v>28</v>
      </c>
      <c r="B317" s="307" t="s">
        <v>471</v>
      </c>
      <c r="C317" s="308"/>
      <c r="D317" s="308"/>
      <c r="E317" s="308"/>
      <c r="F317" s="308"/>
      <c r="G317" s="308"/>
      <c r="H317" s="309"/>
      <c r="I317" s="15" t="s">
        <v>19</v>
      </c>
      <c r="J317" s="134">
        <f>J318</f>
        <v>12.014144631999999</v>
      </c>
      <c r="K317" s="134">
        <f>K318</f>
        <v>0</v>
      </c>
      <c r="L317" s="6">
        <v>0</v>
      </c>
      <c r="M317" s="35">
        <v>0</v>
      </c>
      <c r="N317" s="129" t="s">
        <v>876</v>
      </c>
    </row>
    <row r="318" spans="1:14" s="3" customFormat="1" ht="12" x14ac:dyDescent="0.2">
      <c r="A318" s="14" t="s">
        <v>472</v>
      </c>
      <c r="B318" s="301" t="s">
        <v>473</v>
      </c>
      <c r="C318" s="302"/>
      <c r="D318" s="302"/>
      <c r="E318" s="302"/>
      <c r="F318" s="302"/>
      <c r="G318" s="302"/>
      <c r="H318" s="303"/>
      <c r="I318" s="15" t="s">
        <v>19</v>
      </c>
      <c r="J318" s="134">
        <f>J324</f>
        <v>12.014144631999999</v>
      </c>
      <c r="K318" s="134">
        <f>K324</f>
        <v>0</v>
      </c>
      <c r="L318" s="6">
        <v>0</v>
      </c>
      <c r="M318" s="35">
        <v>0</v>
      </c>
      <c r="N318" s="129" t="s">
        <v>876</v>
      </c>
    </row>
    <row r="319" spans="1:14" s="3" customFormat="1" ht="12" x14ac:dyDescent="0.2">
      <c r="A319" s="14" t="s">
        <v>474</v>
      </c>
      <c r="B319" s="325" t="s">
        <v>475</v>
      </c>
      <c r="C319" s="326"/>
      <c r="D319" s="326"/>
      <c r="E319" s="326"/>
      <c r="F319" s="326"/>
      <c r="G319" s="326"/>
      <c r="H319" s="327"/>
      <c r="I319" s="15" t="s">
        <v>19</v>
      </c>
      <c r="J319" s="134">
        <v>0</v>
      </c>
      <c r="K319" s="6">
        <v>0</v>
      </c>
      <c r="L319" s="6">
        <v>0</v>
      </c>
      <c r="M319" s="35">
        <v>0</v>
      </c>
      <c r="N319" s="129" t="s">
        <v>876</v>
      </c>
    </row>
    <row r="320" spans="1:14" s="3" customFormat="1" ht="24" customHeight="1" x14ac:dyDescent="0.2">
      <c r="A320" s="14" t="s">
        <v>476</v>
      </c>
      <c r="B320" s="310" t="s">
        <v>23</v>
      </c>
      <c r="C320" s="311"/>
      <c r="D320" s="311"/>
      <c r="E320" s="311"/>
      <c r="F320" s="311"/>
      <c r="G320" s="311"/>
      <c r="H320" s="312"/>
      <c r="I320" s="15" t="s">
        <v>19</v>
      </c>
      <c r="J320" s="14">
        <v>0</v>
      </c>
      <c r="K320" s="6">
        <v>0</v>
      </c>
      <c r="L320" s="6">
        <v>0</v>
      </c>
      <c r="M320" s="35">
        <v>0</v>
      </c>
      <c r="N320" s="129" t="s">
        <v>876</v>
      </c>
    </row>
    <row r="321" spans="1:14" s="3" customFormat="1" ht="24" customHeight="1" x14ac:dyDescent="0.2">
      <c r="A321" s="14" t="s">
        <v>477</v>
      </c>
      <c r="B321" s="310" t="s">
        <v>25</v>
      </c>
      <c r="C321" s="311"/>
      <c r="D321" s="311"/>
      <c r="E321" s="311"/>
      <c r="F321" s="311"/>
      <c r="G321" s="311"/>
      <c r="H321" s="312"/>
      <c r="I321" s="15" t="s">
        <v>19</v>
      </c>
      <c r="J321" s="14">
        <v>0</v>
      </c>
      <c r="K321" s="6">
        <v>0</v>
      </c>
      <c r="L321" s="6">
        <v>0</v>
      </c>
      <c r="M321" s="35">
        <v>0</v>
      </c>
      <c r="N321" s="129" t="s">
        <v>876</v>
      </c>
    </row>
    <row r="322" spans="1:14" s="3" customFormat="1" ht="24" customHeight="1" x14ac:dyDescent="0.2">
      <c r="A322" s="14" t="s">
        <v>478</v>
      </c>
      <c r="B322" s="310" t="s">
        <v>27</v>
      </c>
      <c r="C322" s="311"/>
      <c r="D322" s="311"/>
      <c r="E322" s="311"/>
      <c r="F322" s="311"/>
      <c r="G322" s="311"/>
      <c r="H322" s="312"/>
      <c r="I322" s="15" t="s">
        <v>19</v>
      </c>
      <c r="J322" s="14">
        <v>0</v>
      </c>
      <c r="K322" s="6">
        <v>0</v>
      </c>
      <c r="L322" s="6">
        <v>0</v>
      </c>
      <c r="M322" s="35">
        <v>0</v>
      </c>
      <c r="N322" s="129" t="s">
        <v>876</v>
      </c>
    </row>
    <row r="323" spans="1:14" s="3" customFormat="1" ht="12" x14ac:dyDescent="0.2">
      <c r="A323" s="14" t="s">
        <v>479</v>
      </c>
      <c r="B323" s="325" t="s">
        <v>256</v>
      </c>
      <c r="C323" s="326"/>
      <c r="D323" s="326"/>
      <c r="E323" s="326"/>
      <c r="F323" s="326"/>
      <c r="G323" s="326"/>
      <c r="H323" s="327"/>
      <c r="I323" s="15" t="s">
        <v>19</v>
      </c>
      <c r="J323" s="14">
        <v>0</v>
      </c>
      <c r="K323" s="6">
        <v>0</v>
      </c>
      <c r="L323" s="6">
        <v>0</v>
      </c>
      <c r="M323" s="35">
        <v>0</v>
      </c>
      <c r="N323" s="129" t="s">
        <v>876</v>
      </c>
    </row>
    <row r="324" spans="1:14" s="3" customFormat="1" ht="12" x14ac:dyDescent="0.2">
      <c r="A324" s="14" t="s">
        <v>480</v>
      </c>
      <c r="B324" s="325" t="s">
        <v>259</v>
      </c>
      <c r="C324" s="326"/>
      <c r="D324" s="326"/>
      <c r="E324" s="326"/>
      <c r="F324" s="326"/>
      <c r="G324" s="326"/>
      <c r="H324" s="327"/>
      <c r="I324" s="15" t="s">
        <v>19</v>
      </c>
      <c r="J324" s="134">
        <v>12.014144631999999</v>
      </c>
      <c r="K324" s="134"/>
      <c r="L324" s="6">
        <v>0</v>
      </c>
      <c r="M324" s="35">
        <v>0</v>
      </c>
      <c r="N324" s="129" t="s">
        <v>876</v>
      </c>
    </row>
    <row r="325" spans="1:14" s="3" customFormat="1" ht="12" x14ac:dyDescent="0.2">
      <c r="A325" s="14" t="s">
        <v>481</v>
      </c>
      <c r="B325" s="325" t="s">
        <v>262</v>
      </c>
      <c r="C325" s="326"/>
      <c r="D325" s="326"/>
      <c r="E325" s="326"/>
      <c r="F325" s="326"/>
      <c r="G325" s="326"/>
      <c r="H325" s="327"/>
      <c r="I325" s="15" t="s">
        <v>19</v>
      </c>
      <c r="J325" s="14">
        <v>0</v>
      </c>
      <c r="K325" s="6">
        <v>0</v>
      </c>
      <c r="L325" s="6">
        <v>0</v>
      </c>
      <c r="M325" s="35">
        <v>0</v>
      </c>
      <c r="N325" s="129" t="s">
        <v>876</v>
      </c>
    </row>
    <row r="326" spans="1:14" s="3" customFormat="1" ht="12" x14ac:dyDescent="0.2">
      <c r="A326" s="14" t="s">
        <v>482</v>
      </c>
      <c r="B326" s="325" t="s">
        <v>268</v>
      </c>
      <c r="C326" s="326"/>
      <c r="D326" s="326"/>
      <c r="E326" s="326"/>
      <c r="F326" s="326"/>
      <c r="G326" s="326"/>
      <c r="H326" s="327"/>
      <c r="I326" s="15" t="s">
        <v>19</v>
      </c>
      <c r="J326" s="14">
        <v>0</v>
      </c>
      <c r="K326" s="6">
        <v>0</v>
      </c>
      <c r="L326" s="6">
        <v>0</v>
      </c>
      <c r="M326" s="35">
        <v>0</v>
      </c>
      <c r="N326" s="129" t="s">
        <v>876</v>
      </c>
    </row>
    <row r="327" spans="1:14" s="3" customFormat="1" ht="12" x14ac:dyDescent="0.2">
      <c r="A327" s="14" t="s">
        <v>483</v>
      </c>
      <c r="B327" s="325" t="s">
        <v>270</v>
      </c>
      <c r="C327" s="326"/>
      <c r="D327" s="326"/>
      <c r="E327" s="326"/>
      <c r="F327" s="326"/>
      <c r="G327" s="326"/>
      <c r="H327" s="327"/>
      <c r="I327" s="15" t="s">
        <v>19</v>
      </c>
      <c r="J327" s="14">
        <v>0</v>
      </c>
      <c r="K327" s="6">
        <v>0</v>
      </c>
      <c r="L327" s="6">
        <v>0</v>
      </c>
      <c r="M327" s="35">
        <v>0</v>
      </c>
      <c r="N327" s="129" t="s">
        <v>876</v>
      </c>
    </row>
    <row r="328" spans="1:14" s="3" customFormat="1" ht="24" customHeight="1" x14ac:dyDescent="0.2">
      <c r="A328" s="14" t="s">
        <v>484</v>
      </c>
      <c r="B328" s="310" t="s">
        <v>273</v>
      </c>
      <c r="C328" s="311"/>
      <c r="D328" s="311"/>
      <c r="E328" s="311"/>
      <c r="F328" s="311"/>
      <c r="G328" s="311"/>
      <c r="H328" s="312"/>
      <c r="I328" s="15" t="s">
        <v>19</v>
      </c>
      <c r="J328" s="14">
        <v>0</v>
      </c>
      <c r="K328" s="6">
        <v>0</v>
      </c>
      <c r="L328" s="6">
        <v>0</v>
      </c>
      <c r="M328" s="35">
        <v>0</v>
      </c>
      <c r="N328" s="129" t="s">
        <v>876</v>
      </c>
    </row>
    <row r="329" spans="1:14" s="3" customFormat="1" ht="12" x14ac:dyDescent="0.2">
      <c r="A329" s="14" t="s">
        <v>485</v>
      </c>
      <c r="B329" s="322" t="s">
        <v>43</v>
      </c>
      <c r="C329" s="323"/>
      <c r="D329" s="323"/>
      <c r="E329" s="323"/>
      <c r="F329" s="323"/>
      <c r="G329" s="323"/>
      <c r="H329" s="324"/>
      <c r="I329" s="15" t="s">
        <v>19</v>
      </c>
      <c r="J329" s="14">
        <v>0</v>
      </c>
      <c r="K329" s="6">
        <v>0</v>
      </c>
      <c r="L329" s="6">
        <v>0</v>
      </c>
      <c r="M329" s="35">
        <v>0</v>
      </c>
      <c r="N329" s="129" t="s">
        <v>876</v>
      </c>
    </row>
    <row r="330" spans="1:14" s="3" customFormat="1" ht="12" x14ac:dyDescent="0.2">
      <c r="A330" s="14" t="s">
        <v>486</v>
      </c>
      <c r="B330" s="322" t="s">
        <v>45</v>
      </c>
      <c r="C330" s="323"/>
      <c r="D330" s="323"/>
      <c r="E330" s="323"/>
      <c r="F330" s="323"/>
      <c r="G330" s="323"/>
      <c r="H330" s="324"/>
      <c r="I330" s="15" t="s">
        <v>19</v>
      </c>
      <c r="J330" s="14">
        <v>0</v>
      </c>
      <c r="K330" s="6">
        <v>0</v>
      </c>
      <c r="L330" s="6">
        <v>0</v>
      </c>
      <c r="M330" s="35">
        <v>0</v>
      </c>
      <c r="N330" s="129" t="s">
        <v>876</v>
      </c>
    </row>
    <row r="331" spans="1:14" s="3" customFormat="1" ht="12" x14ac:dyDescent="0.2">
      <c r="A331" s="14" t="s">
        <v>487</v>
      </c>
      <c r="B331" s="301" t="s">
        <v>488</v>
      </c>
      <c r="C331" s="302"/>
      <c r="D331" s="302"/>
      <c r="E331" s="302"/>
      <c r="F331" s="302"/>
      <c r="G331" s="302"/>
      <c r="H331" s="303"/>
      <c r="I331" s="15" t="s">
        <v>19</v>
      </c>
      <c r="J331" s="14">
        <v>0</v>
      </c>
      <c r="K331" s="6">
        <v>0</v>
      </c>
      <c r="L331" s="6">
        <v>0</v>
      </c>
      <c r="M331" s="35">
        <v>0</v>
      </c>
      <c r="N331" s="129" t="s">
        <v>876</v>
      </c>
    </row>
    <row r="332" spans="1:14" s="3" customFormat="1" ht="12" x14ac:dyDescent="0.2">
      <c r="A332" s="14" t="s">
        <v>489</v>
      </c>
      <c r="B332" s="301" t="s">
        <v>490</v>
      </c>
      <c r="C332" s="302"/>
      <c r="D332" s="302"/>
      <c r="E332" s="302"/>
      <c r="F332" s="302"/>
      <c r="G332" s="302"/>
      <c r="H332" s="303"/>
      <c r="I332" s="15" t="s">
        <v>19</v>
      </c>
      <c r="J332" s="14">
        <v>0</v>
      </c>
      <c r="K332" s="6">
        <v>0</v>
      </c>
      <c r="L332" s="6">
        <v>0</v>
      </c>
      <c r="M332" s="35">
        <v>0</v>
      </c>
      <c r="N332" s="129" t="s">
        <v>876</v>
      </c>
    </row>
    <row r="333" spans="1:14" s="3" customFormat="1" ht="12" x14ac:dyDescent="0.2">
      <c r="A333" s="14" t="s">
        <v>491</v>
      </c>
      <c r="B333" s="325" t="s">
        <v>475</v>
      </c>
      <c r="C333" s="326"/>
      <c r="D333" s="326"/>
      <c r="E333" s="326"/>
      <c r="F333" s="326"/>
      <c r="G333" s="326"/>
      <c r="H333" s="327"/>
      <c r="I333" s="15" t="s">
        <v>19</v>
      </c>
      <c r="J333" s="14">
        <v>0</v>
      </c>
      <c r="K333" s="6">
        <v>0</v>
      </c>
      <c r="L333" s="6">
        <v>0</v>
      </c>
      <c r="M333" s="35">
        <v>0</v>
      </c>
      <c r="N333" s="129" t="s">
        <v>876</v>
      </c>
    </row>
    <row r="334" spans="1:14" s="3" customFormat="1" ht="24" customHeight="1" x14ac:dyDescent="0.2">
      <c r="A334" s="14" t="s">
        <v>492</v>
      </c>
      <c r="B334" s="310" t="s">
        <v>23</v>
      </c>
      <c r="C334" s="311"/>
      <c r="D334" s="311"/>
      <c r="E334" s="311"/>
      <c r="F334" s="311"/>
      <c r="G334" s="311"/>
      <c r="H334" s="312"/>
      <c r="I334" s="15" t="s">
        <v>19</v>
      </c>
      <c r="J334" s="14">
        <v>0</v>
      </c>
      <c r="K334" s="6">
        <v>0</v>
      </c>
      <c r="L334" s="6">
        <v>0</v>
      </c>
      <c r="M334" s="35">
        <v>0</v>
      </c>
      <c r="N334" s="129" t="s">
        <v>876</v>
      </c>
    </row>
    <row r="335" spans="1:14" s="3" customFormat="1" ht="24" customHeight="1" x14ac:dyDescent="0.2">
      <c r="A335" s="14" t="s">
        <v>493</v>
      </c>
      <c r="B335" s="310" t="s">
        <v>25</v>
      </c>
      <c r="C335" s="311"/>
      <c r="D335" s="311"/>
      <c r="E335" s="311"/>
      <c r="F335" s="311"/>
      <c r="G335" s="311"/>
      <c r="H335" s="312"/>
      <c r="I335" s="15" t="s">
        <v>19</v>
      </c>
      <c r="J335" s="14">
        <v>0</v>
      </c>
      <c r="K335" s="6">
        <v>0</v>
      </c>
      <c r="L335" s="6">
        <v>0</v>
      </c>
      <c r="M335" s="35">
        <v>0</v>
      </c>
      <c r="N335" s="129" t="s">
        <v>876</v>
      </c>
    </row>
    <row r="336" spans="1:14" s="3" customFormat="1" ht="24" customHeight="1" x14ac:dyDescent="0.2">
      <c r="A336" s="14" t="s">
        <v>493</v>
      </c>
      <c r="B336" s="310" t="s">
        <v>27</v>
      </c>
      <c r="C336" s="311"/>
      <c r="D336" s="311"/>
      <c r="E336" s="311"/>
      <c r="F336" s="311"/>
      <c r="G336" s="311"/>
      <c r="H336" s="312"/>
      <c r="I336" s="15" t="s">
        <v>19</v>
      </c>
      <c r="J336" s="14">
        <v>0</v>
      </c>
      <c r="K336" s="6">
        <v>0</v>
      </c>
      <c r="L336" s="6">
        <v>0</v>
      </c>
      <c r="M336" s="35">
        <v>0</v>
      </c>
      <c r="N336" s="129" t="s">
        <v>876</v>
      </c>
    </row>
    <row r="337" spans="1:14" s="3" customFormat="1" ht="12" x14ac:dyDescent="0.2">
      <c r="A337" s="14" t="s">
        <v>494</v>
      </c>
      <c r="B337" s="325" t="s">
        <v>256</v>
      </c>
      <c r="C337" s="326"/>
      <c r="D337" s="326"/>
      <c r="E337" s="326"/>
      <c r="F337" s="326"/>
      <c r="G337" s="326"/>
      <c r="H337" s="327"/>
      <c r="I337" s="15" t="s">
        <v>19</v>
      </c>
      <c r="J337" s="14">
        <v>0</v>
      </c>
      <c r="K337" s="6">
        <v>0</v>
      </c>
      <c r="L337" s="6">
        <v>0</v>
      </c>
      <c r="M337" s="35">
        <v>0</v>
      </c>
      <c r="N337" s="129" t="s">
        <v>876</v>
      </c>
    </row>
    <row r="338" spans="1:14" s="3" customFormat="1" ht="12" x14ac:dyDescent="0.2">
      <c r="A338" s="14" t="s">
        <v>495</v>
      </c>
      <c r="B338" s="325" t="s">
        <v>259</v>
      </c>
      <c r="C338" s="326"/>
      <c r="D338" s="326"/>
      <c r="E338" s="326"/>
      <c r="F338" s="326"/>
      <c r="G338" s="326"/>
      <c r="H338" s="327"/>
      <c r="I338" s="15" t="s">
        <v>19</v>
      </c>
      <c r="J338" s="14">
        <v>0</v>
      </c>
      <c r="K338" s="6">
        <v>0</v>
      </c>
      <c r="L338" s="6">
        <v>0</v>
      </c>
      <c r="M338" s="35">
        <v>0</v>
      </c>
      <c r="N338" s="129" t="s">
        <v>876</v>
      </c>
    </row>
    <row r="339" spans="1:14" s="3" customFormat="1" ht="12" x14ac:dyDescent="0.2">
      <c r="A339" s="14" t="s">
        <v>496</v>
      </c>
      <c r="B339" s="325" t="s">
        <v>262</v>
      </c>
      <c r="C339" s="326"/>
      <c r="D339" s="326"/>
      <c r="E339" s="326"/>
      <c r="F339" s="326"/>
      <c r="G339" s="326"/>
      <c r="H339" s="327"/>
      <c r="I339" s="15" t="s">
        <v>19</v>
      </c>
      <c r="J339" s="14">
        <v>0</v>
      </c>
      <c r="K339" s="6">
        <v>0</v>
      </c>
      <c r="L339" s="6">
        <v>0</v>
      </c>
      <c r="M339" s="35">
        <v>0</v>
      </c>
      <c r="N339" s="129" t="s">
        <v>876</v>
      </c>
    </row>
    <row r="340" spans="1:14" s="3" customFormat="1" ht="12" x14ac:dyDescent="0.2">
      <c r="A340" s="14" t="s">
        <v>497</v>
      </c>
      <c r="B340" s="325" t="s">
        <v>268</v>
      </c>
      <c r="C340" s="326"/>
      <c r="D340" s="326"/>
      <c r="E340" s="326"/>
      <c r="F340" s="326"/>
      <c r="G340" s="326"/>
      <c r="H340" s="327"/>
      <c r="I340" s="15" t="s">
        <v>19</v>
      </c>
      <c r="J340" s="14">
        <v>0</v>
      </c>
      <c r="K340" s="6">
        <v>0</v>
      </c>
      <c r="L340" s="6">
        <v>0</v>
      </c>
      <c r="M340" s="35">
        <v>0</v>
      </c>
      <c r="N340" s="129" t="s">
        <v>876</v>
      </c>
    </row>
    <row r="341" spans="1:14" s="3" customFormat="1" ht="12" x14ac:dyDescent="0.2">
      <c r="A341" s="14" t="s">
        <v>498</v>
      </c>
      <c r="B341" s="325" t="s">
        <v>270</v>
      </c>
      <c r="C341" s="326"/>
      <c r="D341" s="326"/>
      <c r="E341" s="326"/>
      <c r="F341" s="326"/>
      <c r="G341" s="326"/>
      <c r="H341" s="327"/>
      <c r="I341" s="15" t="s">
        <v>19</v>
      </c>
      <c r="J341" s="14">
        <v>0</v>
      </c>
      <c r="K341" s="6">
        <v>0</v>
      </c>
      <c r="L341" s="6">
        <v>0</v>
      </c>
      <c r="M341" s="35">
        <v>0</v>
      </c>
      <c r="N341" s="129" t="s">
        <v>876</v>
      </c>
    </row>
    <row r="342" spans="1:14" s="3" customFormat="1" ht="24" customHeight="1" x14ac:dyDescent="0.2">
      <c r="A342" s="14" t="s">
        <v>499</v>
      </c>
      <c r="B342" s="310" t="s">
        <v>273</v>
      </c>
      <c r="C342" s="311"/>
      <c r="D342" s="311"/>
      <c r="E342" s="311"/>
      <c r="F342" s="311"/>
      <c r="G342" s="311"/>
      <c r="H342" s="312"/>
      <c r="I342" s="15" t="s">
        <v>19</v>
      </c>
      <c r="J342" s="14">
        <v>0</v>
      </c>
      <c r="K342" s="6">
        <v>0</v>
      </c>
      <c r="L342" s="6">
        <v>0</v>
      </c>
      <c r="M342" s="35">
        <v>0</v>
      </c>
      <c r="N342" s="129" t="s">
        <v>876</v>
      </c>
    </row>
    <row r="343" spans="1:14" s="3" customFormat="1" ht="12" x14ac:dyDescent="0.2">
      <c r="A343" s="14" t="s">
        <v>500</v>
      </c>
      <c r="B343" s="322" t="s">
        <v>43</v>
      </c>
      <c r="C343" s="323"/>
      <c r="D343" s="323"/>
      <c r="E343" s="323"/>
      <c r="F343" s="323"/>
      <c r="G343" s="323"/>
      <c r="H343" s="324"/>
      <c r="I343" s="15" t="s">
        <v>19</v>
      </c>
      <c r="J343" s="14">
        <v>0</v>
      </c>
      <c r="K343" s="6">
        <v>0</v>
      </c>
      <c r="L343" s="6">
        <v>0</v>
      </c>
      <c r="M343" s="35">
        <v>0</v>
      </c>
      <c r="N343" s="129" t="s">
        <v>876</v>
      </c>
    </row>
    <row r="344" spans="1:14" s="3" customFormat="1" ht="12" x14ac:dyDescent="0.2">
      <c r="A344" s="14" t="s">
        <v>501</v>
      </c>
      <c r="B344" s="322" t="s">
        <v>45</v>
      </c>
      <c r="C344" s="323"/>
      <c r="D344" s="323"/>
      <c r="E344" s="323"/>
      <c r="F344" s="323"/>
      <c r="G344" s="323"/>
      <c r="H344" s="324"/>
      <c r="I344" s="15" t="s">
        <v>19</v>
      </c>
      <c r="J344" s="14">
        <v>0</v>
      </c>
      <c r="K344" s="6">
        <v>0</v>
      </c>
      <c r="L344" s="6">
        <v>0</v>
      </c>
      <c r="M344" s="35">
        <v>0</v>
      </c>
      <c r="N344" s="129" t="s">
        <v>876</v>
      </c>
    </row>
    <row r="345" spans="1:14" s="3" customFormat="1" ht="12" x14ac:dyDescent="0.2">
      <c r="A345" s="14" t="s">
        <v>30</v>
      </c>
      <c r="B345" s="307" t="s">
        <v>502</v>
      </c>
      <c r="C345" s="308"/>
      <c r="D345" s="308"/>
      <c r="E345" s="308"/>
      <c r="F345" s="308"/>
      <c r="G345" s="308"/>
      <c r="H345" s="309"/>
      <c r="I345" s="15" t="s">
        <v>19</v>
      </c>
      <c r="J345" s="128">
        <f>Ф11!H52</f>
        <v>0</v>
      </c>
      <c r="K345" s="6">
        <v>0</v>
      </c>
      <c r="L345" s="6">
        <v>0</v>
      </c>
      <c r="M345" s="35">
        <v>0</v>
      </c>
      <c r="N345" s="129" t="s">
        <v>876</v>
      </c>
    </row>
    <row r="346" spans="1:14" s="3" customFormat="1" ht="12" x14ac:dyDescent="0.2">
      <c r="A346" s="14" t="s">
        <v>32</v>
      </c>
      <c r="B346" s="307" t="s">
        <v>503</v>
      </c>
      <c r="C346" s="308"/>
      <c r="D346" s="308"/>
      <c r="E346" s="308"/>
      <c r="F346" s="308"/>
      <c r="G346" s="308"/>
      <c r="H346" s="309"/>
      <c r="I346" s="15" t="s">
        <v>19</v>
      </c>
      <c r="J346" s="14">
        <v>0</v>
      </c>
      <c r="K346" s="6">
        <v>0</v>
      </c>
      <c r="L346" s="6">
        <v>0</v>
      </c>
      <c r="M346" s="35">
        <v>0</v>
      </c>
      <c r="N346" s="129" t="s">
        <v>876</v>
      </c>
    </row>
    <row r="347" spans="1:14" s="3" customFormat="1" ht="12" x14ac:dyDescent="0.2">
      <c r="A347" s="14" t="s">
        <v>504</v>
      </c>
      <c r="B347" s="301" t="s">
        <v>505</v>
      </c>
      <c r="C347" s="302"/>
      <c r="D347" s="302"/>
      <c r="E347" s="302"/>
      <c r="F347" s="302"/>
      <c r="G347" s="302"/>
      <c r="H347" s="303"/>
      <c r="I347" s="15" t="s">
        <v>19</v>
      </c>
      <c r="J347" s="14">
        <v>0</v>
      </c>
      <c r="K347" s="6">
        <v>0</v>
      </c>
      <c r="L347" s="6">
        <v>0</v>
      </c>
      <c r="M347" s="35">
        <v>0</v>
      </c>
      <c r="N347" s="129" t="s">
        <v>876</v>
      </c>
    </row>
    <row r="348" spans="1:14" s="3" customFormat="1" ht="12" x14ac:dyDescent="0.2">
      <c r="A348" s="14" t="s">
        <v>506</v>
      </c>
      <c r="B348" s="301" t="s">
        <v>507</v>
      </c>
      <c r="C348" s="302"/>
      <c r="D348" s="302"/>
      <c r="E348" s="302"/>
      <c r="F348" s="302"/>
      <c r="G348" s="302"/>
      <c r="H348" s="303"/>
      <c r="I348" s="15" t="s">
        <v>19</v>
      </c>
      <c r="J348" s="14">
        <v>0</v>
      </c>
      <c r="K348" s="6">
        <v>0</v>
      </c>
      <c r="L348" s="6">
        <v>0</v>
      </c>
      <c r="M348" s="35">
        <v>0</v>
      </c>
      <c r="N348" s="129" t="s">
        <v>876</v>
      </c>
    </row>
    <row r="349" spans="1:14" s="3" customFormat="1" ht="12" x14ac:dyDescent="0.2">
      <c r="A349" s="14" t="s">
        <v>48</v>
      </c>
      <c r="B349" s="304" t="s">
        <v>508</v>
      </c>
      <c r="C349" s="305"/>
      <c r="D349" s="305"/>
      <c r="E349" s="305"/>
      <c r="F349" s="305"/>
      <c r="G349" s="305"/>
      <c r="H349" s="306"/>
      <c r="I349" s="15" t="s">
        <v>19</v>
      </c>
      <c r="J349" s="14">
        <v>0</v>
      </c>
      <c r="K349" s="6">
        <v>0</v>
      </c>
      <c r="L349" s="6">
        <v>0</v>
      </c>
      <c r="M349" s="35">
        <v>0</v>
      </c>
      <c r="N349" s="129" t="s">
        <v>876</v>
      </c>
    </row>
    <row r="350" spans="1:14" s="3" customFormat="1" ht="12" x14ac:dyDescent="0.2">
      <c r="A350" s="14" t="s">
        <v>50</v>
      </c>
      <c r="B350" s="307" t="s">
        <v>509</v>
      </c>
      <c r="C350" s="308"/>
      <c r="D350" s="308"/>
      <c r="E350" s="308"/>
      <c r="F350" s="308"/>
      <c r="G350" s="308"/>
      <c r="H350" s="309"/>
      <c r="I350" s="15" t="s">
        <v>19</v>
      </c>
      <c r="J350" s="14">
        <v>0</v>
      </c>
      <c r="K350" s="6">
        <v>0</v>
      </c>
      <c r="L350" s="6">
        <v>0</v>
      </c>
      <c r="M350" s="35">
        <v>0</v>
      </c>
      <c r="N350" s="129" t="s">
        <v>876</v>
      </c>
    </row>
    <row r="351" spans="1:14" s="3" customFormat="1" ht="12" x14ac:dyDescent="0.2">
      <c r="A351" s="14" t="s">
        <v>54</v>
      </c>
      <c r="B351" s="307" t="s">
        <v>510</v>
      </c>
      <c r="C351" s="308"/>
      <c r="D351" s="308"/>
      <c r="E351" s="308"/>
      <c r="F351" s="308"/>
      <c r="G351" s="308"/>
      <c r="H351" s="309"/>
      <c r="I351" s="15" t="s">
        <v>19</v>
      </c>
      <c r="J351" s="14">
        <v>0</v>
      </c>
      <c r="K351" s="6">
        <v>0</v>
      </c>
      <c r="L351" s="6">
        <v>0</v>
      </c>
      <c r="M351" s="35">
        <v>0</v>
      </c>
      <c r="N351" s="129" t="s">
        <v>876</v>
      </c>
    </row>
    <row r="352" spans="1:14" s="3" customFormat="1" ht="12" x14ac:dyDescent="0.2">
      <c r="A352" s="14" t="s">
        <v>55</v>
      </c>
      <c r="B352" s="307" t="s">
        <v>511</v>
      </c>
      <c r="C352" s="308"/>
      <c r="D352" s="308"/>
      <c r="E352" s="308"/>
      <c r="F352" s="308"/>
      <c r="G352" s="308"/>
      <c r="H352" s="309"/>
      <c r="I352" s="15" t="s">
        <v>19</v>
      </c>
      <c r="J352" s="14">
        <v>0</v>
      </c>
      <c r="K352" s="6">
        <v>0</v>
      </c>
      <c r="L352" s="6">
        <v>0</v>
      </c>
      <c r="M352" s="35">
        <v>0</v>
      </c>
      <c r="N352" s="129" t="s">
        <v>876</v>
      </c>
    </row>
    <row r="353" spans="1:14" s="3" customFormat="1" ht="12" x14ac:dyDescent="0.2">
      <c r="A353" s="14" t="s">
        <v>56</v>
      </c>
      <c r="B353" s="307" t="s">
        <v>512</v>
      </c>
      <c r="C353" s="308"/>
      <c r="D353" s="308"/>
      <c r="E353" s="308"/>
      <c r="F353" s="308"/>
      <c r="G353" s="308"/>
      <c r="H353" s="309"/>
      <c r="I353" s="15" t="s">
        <v>19</v>
      </c>
      <c r="J353" s="14">
        <v>0</v>
      </c>
      <c r="K353" s="6">
        <v>0</v>
      </c>
      <c r="L353" s="6">
        <v>0</v>
      </c>
      <c r="M353" s="35">
        <v>0</v>
      </c>
      <c r="N353" s="129" t="s">
        <v>876</v>
      </c>
    </row>
    <row r="354" spans="1:14" s="3" customFormat="1" ht="12" x14ac:dyDescent="0.2">
      <c r="A354" s="14" t="s">
        <v>57</v>
      </c>
      <c r="B354" s="307" t="s">
        <v>513</v>
      </c>
      <c r="C354" s="308"/>
      <c r="D354" s="308"/>
      <c r="E354" s="308"/>
      <c r="F354" s="308"/>
      <c r="G354" s="308"/>
      <c r="H354" s="309"/>
      <c r="I354" s="15" t="s">
        <v>19</v>
      </c>
      <c r="J354" s="14">
        <v>0</v>
      </c>
      <c r="K354" s="6">
        <v>0</v>
      </c>
      <c r="L354" s="6">
        <v>0</v>
      </c>
      <c r="M354" s="35">
        <v>0</v>
      </c>
      <c r="N354" s="129" t="s">
        <v>876</v>
      </c>
    </row>
    <row r="355" spans="1:14" s="3" customFormat="1" ht="12" x14ac:dyDescent="0.2">
      <c r="A355" s="14" t="s">
        <v>97</v>
      </c>
      <c r="B355" s="301" t="s">
        <v>514</v>
      </c>
      <c r="C355" s="302"/>
      <c r="D355" s="302"/>
      <c r="E355" s="302"/>
      <c r="F355" s="302"/>
      <c r="G355" s="302"/>
      <c r="H355" s="303"/>
      <c r="I355" s="15" t="s">
        <v>19</v>
      </c>
      <c r="J355" s="14">
        <v>0</v>
      </c>
      <c r="K355" s="6">
        <v>0</v>
      </c>
      <c r="L355" s="6">
        <v>0</v>
      </c>
      <c r="M355" s="35">
        <v>0</v>
      </c>
      <c r="N355" s="129" t="s">
        <v>876</v>
      </c>
    </row>
    <row r="356" spans="1:14" s="3" customFormat="1" ht="24" customHeight="1" x14ac:dyDescent="0.2">
      <c r="A356" s="14" t="s">
        <v>515</v>
      </c>
      <c r="B356" s="310" t="s">
        <v>516</v>
      </c>
      <c r="C356" s="311"/>
      <c r="D356" s="311"/>
      <c r="E356" s="311"/>
      <c r="F356" s="311"/>
      <c r="G356" s="311"/>
      <c r="H356" s="312"/>
      <c r="I356" s="15" t="s">
        <v>19</v>
      </c>
      <c r="J356" s="14">
        <v>0</v>
      </c>
      <c r="K356" s="6">
        <v>0</v>
      </c>
      <c r="L356" s="6">
        <v>0</v>
      </c>
      <c r="M356" s="35">
        <v>0</v>
      </c>
      <c r="N356" s="129" t="s">
        <v>876</v>
      </c>
    </row>
    <row r="357" spans="1:14" s="3" customFormat="1" ht="12" x14ac:dyDescent="0.2">
      <c r="A357" s="14" t="s">
        <v>99</v>
      </c>
      <c r="B357" s="301" t="s">
        <v>517</v>
      </c>
      <c r="C357" s="302"/>
      <c r="D357" s="302"/>
      <c r="E357" s="302"/>
      <c r="F357" s="302"/>
      <c r="G357" s="302"/>
      <c r="H357" s="303"/>
      <c r="I357" s="15" t="s">
        <v>19</v>
      </c>
      <c r="J357" s="14">
        <v>0</v>
      </c>
      <c r="K357" s="6">
        <v>0</v>
      </c>
      <c r="L357" s="6">
        <v>0</v>
      </c>
      <c r="M357" s="35">
        <v>0</v>
      </c>
      <c r="N357" s="129" t="s">
        <v>876</v>
      </c>
    </row>
    <row r="358" spans="1:14" s="3" customFormat="1" ht="24" customHeight="1" x14ac:dyDescent="0.2">
      <c r="A358" s="14" t="s">
        <v>518</v>
      </c>
      <c r="B358" s="310" t="s">
        <v>519</v>
      </c>
      <c r="C358" s="311"/>
      <c r="D358" s="311"/>
      <c r="E358" s="311"/>
      <c r="F358" s="311"/>
      <c r="G358" s="311"/>
      <c r="H358" s="312"/>
      <c r="I358" s="15" t="s">
        <v>19</v>
      </c>
      <c r="J358" s="14">
        <v>0</v>
      </c>
      <c r="K358" s="6">
        <v>0</v>
      </c>
      <c r="L358" s="6">
        <v>0</v>
      </c>
      <c r="M358" s="35">
        <v>0</v>
      </c>
      <c r="N358" s="129" t="s">
        <v>876</v>
      </c>
    </row>
    <row r="359" spans="1:14" s="3" customFormat="1" ht="12" x14ac:dyDescent="0.2">
      <c r="A359" s="14" t="s">
        <v>58</v>
      </c>
      <c r="B359" s="307" t="s">
        <v>520</v>
      </c>
      <c r="C359" s="308"/>
      <c r="D359" s="308"/>
      <c r="E359" s="308"/>
      <c r="F359" s="308"/>
      <c r="G359" s="308"/>
      <c r="H359" s="309"/>
      <c r="I359" s="15" t="s">
        <v>19</v>
      </c>
      <c r="J359" s="14">
        <v>0</v>
      </c>
      <c r="K359" s="6">
        <v>0</v>
      </c>
      <c r="L359" s="6">
        <v>0</v>
      </c>
      <c r="M359" s="35">
        <v>0</v>
      </c>
      <c r="N359" s="129" t="s">
        <v>876</v>
      </c>
    </row>
    <row r="360" spans="1:14" s="3" customFormat="1" ht="12.75" thickBot="1" x14ac:dyDescent="0.25">
      <c r="A360" s="18" t="s">
        <v>59</v>
      </c>
      <c r="B360" s="316" t="s">
        <v>521</v>
      </c>
      <c r="C360" s="317"/>
      <c r="D360" s="317"/>
      <c r="E360" s="317"/>
      <c r="F360" s="317"/>
      <c r="G360" s="317"/>
      <c r="H360" s="318"/>
      <c r="I360" s="19" t="s">
        <v>19</v>
      </c>
      <c r="J360" s="18">
        <v>0</v>
      </c>
      <c r="K360" s="20">
        <v>0</v>
      </c>
      <c r="L360" s="20">
        <v>0</v>
      </c>
      <c r="M360" s="36">
        <v>0</v>
      </c>
      <c r="N360" s="130" t="s">
        <v>876</v>
      </c>
    </row>
    <row r="361" spans="1:14" s="3" customFormat="1" ht="12" x14ac:dyDescent="0.2">
      <c r="A361" s="11" t="s">
        <v>117</v>
      </c>
      <c r="B361" s="319" t="s">
        <v>110</v>
      </c>
      <c r="C361" s="320"/>
      <c r="D361" s="320"/>
      <c r="E361" s="320"/>
      <c r="F361" s="320"/>
      <c r="G361" s="320"/>
      <c r="H361" s="321"/>
      <c r="I361" s="12" t="s">
        <v>242</v>
      </c>
      <c r="J361" s="11">
        <v>0</v>
      </c>
      <c r="K361" s="16">
        <v>0</v>
      </c>
      <c r="L361" s="16">
        <v>0</v>
      </c>
      <c r="M361" s="37">
        <v>0</v>
      </c>
      <c r="N361" s="131" t="s">
        <v>876</v>
      </c>
    </row>
    <row r="362" spans="1:14" s="3" customFormat="1" ht="36" customHeight="1" x14ac:dyDescent="0.2">
      <c r="A362" s="14" t="s">
        <v>119</v>
      </c>
      <c r="B362" s="313" t="s">
        <v>522</v>
      </c>
      <c r="C362" s="314"/>
      <c r="D362" s="314"/>
      <c r="E362" s="314"/>
      <c r="F362" s="314"/>
      <c r="G362" s="314"/>
      <c r="H362" s="315"/>
      <c r="I362" s="15" t="s">
        <v>19</v>
      </c>
      <c r="J362" s="14">
        <v>0</v>
      </c>
      <c r="K362" s="6">
        <v>0</v>
      </c>
      <c r="L362" s="6">
        <v>0</v>
      </c>
      <c r="M362" s="35">
        <v>0</v>
      </c>
      <c r="N362" s="129" t="s">
        <v>876</v>
      </c>
    </row>
    <row r="363" spans="1:14" s="3" customFormat="1" ht="12" x14ac:dyDescent="0.2">
      <c r="A363" s="14" t="s">
        <v>120</v>
      </c>
      <c r="B363" s="301" t="s">
        <v>523</v>
      </c>
      <c r="C363" s="302"/>
      <c r="D363" s="302"/>
      <c r="E363" s="302"/>
      <c r="F363" s="302"/>
      <c r="G363" s="302"/>
      <c r="H363" s="303"/>
      <c r="I363" s="15" t="s">
        <v>19</v>
      </c>
      <c r="J363" s="14">
        <v>0</v>
      </c>
      <c r="K363" s="6">
        <v>0</v>
      </c>
      <c r="L363" s="6">
        <v>0</v>
      </c>
      <c r="M363" s="35">
        <v>0</v>
      </c>
      <c r="N363" s="129" t="s">
        <v>876</v>
      </c>
    </row>
    <row r="364" spans="1:14" s="3" customFormat="1" ht="24" customHeight="1" x14ac:dyDescent="0.2">
      <c r="A364" s="14" t="s">
        <v>121</v>
      </c>
      <c r="B364" s="298" t="s">
        <v>524</v>
      </c>
      <c r="C364" s="299"/>
      <c r="D364" s="299"/>
      <c r="E364" s="299"/>
      <c r="F364" s="299"/>
      <c r="G364" s="299"/>
      <c r="H364" s="300"/>
      <c r="I364" s="15" t="s">
        <v>19</v>
      </c>
      <c r="J364" s="14">
        <v>0</v>
      </c>
      <c r="K364" s="6">
        <v>0</v>
      </c>
      <c r="L364" s="6">
        <v>0</v>
      </c>
      <c r="M364" s="35">
        <v>0</v>
      </c>
      <c r="N364" s="129" t="s">
        <v>876</v>
      </c>
    </row>
    <row r="365" spans="1:14" s="3" customFormat="1" ht="12" x14ac:dyDescent="0.2">
      <c r="A365" s="14" t="s">
        <v>122</v>
      </c>
      <c r="B365" s="301" t="s">
        <v>525</v>
      </c>
      <c r="C365" s="302"/>
      <c r="D365" s="302"/>
      <c r="E365" s="302"/>
      <c r="F365" s="302"/>
      <c r="G365" s="302"/>
      <c r="H365" s="303"/>
      <c r="I365" s="15" t="s">
        <v>19</v>
      </c>
      <c r="J365" s="14">
        <v>0</v>
      </c>
      <c r="K365" s="6">
        <v>0</v>
      </c>
      <c r="L365" s="6">
        <v>0</v>
      </c>
      <c r="M365" s="35">
        <v>0</v>
      </c>
      <c r="N365" s="129" t="s">
        <v>876</v>
      </c>
    </row>
    <row r="366" spans="1:14" s="3" customFormat="1" ht="24" customHeight="1" x14ac:dyDescent="0.2">
      <c r="A366" s="14" t="s">
        <v>123</v>
      </c>
      <c r="B366" s="313" t="s">
        <v>689</v>
      </c>
      <c r="C366" s="314"/>
      <c r="D366" s="314"/>
      <c r="E366" s="314"/>
      <c r="F366" s="314"/>
      <c r="G366" s="314"/>
      <c r="H366" s="315"/>
      <c r="I366" s="15" t="s">
        <v>242</v>
      </c>
      <c r="J366" s="14">
        <v>0</v>
      </c>
      <c r="K366" s="6">
        <v>0</v>
      </c>
      <c r="L366" s="6">
        <v>0</v>
      </c>
      <c r="M366" s="35">
        <v>0</v>
      </c>
      <c r="N366" s="129" t="s">
        <v>876</v>
      </c>
    </row>
    <row r="367" spans="1:14" s="3" customFormat="1" ht="12" x14ac:dyDescent="0.2">
      <c r="A367" s="14" t="s">
        <v>526</v>
      </c>
      <c r="B367" s="301" t="s">
        <v>527</v>
      </c>
      <c r="C367" s="302"/>
      <c r="D367" s="302"/>
      <c r="E367" s="302"/>
      <c r="F367" s="302"/>
      <c r="G367" s="302"/>
      <c r="H367" s="303"/>
      <c r="I367" s="15" t="s">
        <v>19</v>
      </c>
      <c r="J367" s="14">
        <v>0</v>
      </c>
      <c r="K367" s="6">
        <v>0</v>
      </c>
      <c r="L367" s="6">
        <v>0</v>
      </c>
      <c r="M367" s="35">
        <v>0</v>
      </c>
      <c r="N367" s="129" t="s">
        <v>876</v>
      </c>
    </row>
    <row r="368" spans="1:14" s="3" customFormat="1" ht="12" x14ac:dyDescent="0.2">
      <c r="A368" s="14" t="s">
        <v>528</v>
      </c>
      <c r="B368" s="301" t="s">
        <v>529</v>
      </c>
      <c r="C368" s="302"/>
      <c r="D368" s="302"/>
      <c r="E368" s="302"/>
      <c r="F368" s="302"/>
      <c r="G368" s="302"/>
      <c r="H368" s="303"/>
      <c r="I368" s="15" t="s">
        <v>19</v>
      </c>
      <c r="J368" s="14">
        <v>0</v>
      </c>
      <c r="K368" s="6">
        <v>0</v>
      </c>
      <c r="L368" s="6">
        <v>0</v>
      </c>
      <c r="M368" s="35">
        <v>0</v>
      </c>
      <c r="N368" s="129" t="s">
        <v>876</v>
      </c>
    </row>
    <row r="369" spans="1:14" s="3" customFormat="1" ht="12.75" thickBot="1" x14ac:dyDescent="0.25">
      <c r="A369" s="18" t="s">
        <v>530</v>
      </c>
      <c r="B369" s="365" t="s">
        <v>531</v>
      </c>
      <c r="C369" s="366"/>
      <c r="D369" s="366"/>
      <c r="E369" s="366"/>
      <c r="F369" s="366"/>
      <c r="G369" s="366"/>
      <c r="H369" s="367"/>
      <c r="I369" s="19" t="s">
        <v>19</v>
      </c>
      <c r="J369" s="18">
        <v>0</v>
      </c>
      <c r="K369" s="20">
        <v>0</v>
      </c>
      <c r="L369" s="20">
        <v>0</v>
      </c>
      <c r="M369" s="36">
        <v>0</v>
      </c>
      <c r="N369" s="130" t="s">
        <v>876</v>
      </c>
    </row>
    <row r="370" spans="1:14" s="3" customFormat="1" ht="12" x14ac:dyDescent="0.2">
      <c r="A370" s="14" t="s">
        <v>542</v>
      </c>
      <c r="B370" s="304" t="s">
        <v>543</v>
      </c>
      <c r="C370" s="305"/>
      <c r="D370" s="305"/>
      <c r="E370" s="305"/>
      <c r="F370" s="305"/>
      <c r="G370" s="305"/>
      <c r="H370" s="306"/>
      <c r="I370" s="15" t="s">
        <v>19</v>
      </c>
      <c r="J370" s="14">
        <v>0</v>
      </c>
      <c r="K370" s="6">
        <v>0</v>
      </c>
      <c r="L370" s="6">
        <v>0</v>
      </c>
      <c r="M370" s="35">
        <v>0</v>
      </c>
      <c r="N370" s="129" t="s">
        <v>876</v>
      </c>
    </row>
    <row r="371" spans="1:14" s="3" customFormat="1" ht="12" x14ac:dyDescent="0.2">
      <c r="A371" s="14" t="s">
        <v>544</v>
      </c>
      <c r="B371" s="307" t="s">
        <v>545</v>
      </c>
      <c r="C371" s="308"/>
      <c r="D371" s="308"/>
      <c r="E371" s="308"/>
      <c r="F371" s="308"/>
      <c r="G371" s="308"/>
      <c r="H371" s="309"/>
      <c r="I371" s="15" t="s">
        <v>19</v>
      </c>
      <c r="J371" s="14">
        <v>0</v>
      </c>
      <c r="K371" s="6">
        <v>0</v>
      </c>
      <c r="L371" s="6">
        <v>0</v>
      </c>
      <c r="M371" s="35">
        <v>0</v>
      </c>
      <c r="N371" s="129" t="s">
        <v>876</v>
      </c>
    </row>
    <row r="372" spans="1:14" s="3" customFormat="1" ht="12" x14ac:dyDescent="0.2">
      <c r="A372" s="14" t="s">
        <v>546</v>
      </c>
      <c r="B372" s="307" t="s">
        <v>547</v>
      </c>
      <c r="C372" s="308"/>
      <c r="D372" s="308"/>
      <c r="E372" s="308"/>
      <c r="F372" s="308"/>
      <c r="G372" s="308"/>
      <c r="H372" s="309"/>
      <c r="I372" s="15" t="s">
        <v>19</v>
      </c>
      <c r="J372" s="14">
        <v>0</v>
      </c>
      <c r="K372" s="6">
        <v>0</v>
      </c>
      <c r="L372" s="6">
        <v>0</v>
      </c>
      <c r="M372" s="35">
        <v>0</v>
      </c>
      <c r="N372" s="129" t="s">
        <v>876</v>
      </c>
    </row>
    <row r="373" spans="1:14" s="3" customFormat="1" ht="12" x14ac:dyDescent="0.2">
      <c r="A373" s="14" t="s">
        <v>548</v>
      </c>
      <c r="B373" s="307" t="s">
        <v>216</v>
      </c>
      <c r="C373" s="308"/>
      <c r="D373" s="308"/>
      <c r="E373" s="308"/>
      <c r="F373" s="308"/>
      <c r="G373" s="308"/>
      <c r="H373" s="309"/>
      <c r="I373" s="15" t="s">
        <v>19</v>
      </c>
      <c r="J373" s="14">
        <v>0</v>
      </c>
      <c r="K373" s="6">
        <v>0</v>
      </c>
      <c r="L373" s="6">
        <v>0</v>
      </c>
      <c r="M373" s="35">
        <v>0</v>
      </c>
      <c r="N373" s="129" t="s">
        <v>876</v>
      </c>
    </row>
    <row r="374" spans="1:14" s="3" customFormat="1" ht="12.75" thickBot="1" x14ac:dyDescent="0.25">
      <c r="A374" s="18" t="s">
        <v>549</v>
      </c>
      <c r="B374" s="316" t="s">
        <v>550</v>
      </c>
      <c r="C374" s="317"/>
      <c r="D374" s="317"/>
      <c r="E374" s="317"/>
      <c r="F374" s="317"/>
      <c r="G374" s="317"/>
      <c r="H374" s="318"/>
      <c r="I374" s="19" t="s">
        <v>19</v>
      </c>
      <c r="J374" s="18">
        <v>0</v>
      </c>
      <c r="K374" s="20">
        <v>0</v>
      </c>
      <c r="L374" s="20">
        <v>0</v>
      </c>
      <c r="M374" s="36">
        <v>0</v>
      </c>
      <c r="N374" s="130" t="s">
        <v>876</v>
      </c>
    </row>
    <row r="375" spans="1:14" s="3" customFormat="1" ht="12" x14ac:dyDescent="0.2">
      <c r="A375" s="11" t="s">
        <v>551</v>
      </c>
      <c r="B375" s="319" t="s">
        <v>110</v>
      </c>
      <c r="C375" s="320"/>
      <c r="D375" s="320"/>
      <c r="E375" s="320"/>
      <c r="F375" s="320"/>
      <c r="G375" s="320"/>
      <c r="H375" s="321"/>
      <c r="I375" s="12" t="s">
        <v>242</v>
      </c>
      <c r="J375" s="11">
        <v>0</v>
      </c>
      <c r="K375" s="16">
        <v>0</v>
      </c>
      <c r="L375" s="16">
        <v>0</v>
      </c>
      <c r="M375" s="37">
        <v>0</v>
      </c>
      <c r="N375" s="131" t="s">
        <v>876</v>
      </c>
    </row>
    <row r="376" spans="1:14" s="3" customFormat="1" ht="24" customHeight="1" x14ac:dyDescent="0.2">
      <c r="A376" s="14" t="s">
        <v>552</v>
      </c>
      <c r="B376" s="313" t="s">
        <v>553</v>
      </c>
      <c r="C376" s="314"/>
      <c r="D376" s="314"/>
      <c r="E376" s="314"/>
      <c r="F376" s="314"/>
      <c r="G376" s="314"/>
      <c r="H376" s="315"/>
      <c r="I376" s="15" t="s">
        <v>19</v>
      </c>
      <c r="J376" s="14">
        <v>0</v>
      </c>
      <c r="K376" s="6">
        <v>0</v>
      </c>
      <c r="L376" s="6">
        <v>0</v>
      </c>
      <c r="M376" s="35">
        <v>0</v>
      </c>
      <c r="N376" s="129" t="s">
        <v>876</v>
      </c>
    </row>
    <row r="377" spans="1:14" s="3" customFormat="1" ht="12" x14ac:dyDescent="0.2">
      <c r="A377" s="14" t="s">
        <v>554</v>
      </c>
      <c r="B377" s="307" t="s">
        <v>555</v>
      </c>
      <c r="C377" s="308"/>
      <c r="D377" s="308"/>
      <c r="E377" s="308"/>
      <c r="F377" s="308"/>
      <c r="G377" s="308"/>
      <c r="H377" s="309"/>
      <c r="I377" s="15" t="s">
        <v>19</v>
      </c>
      <c r="J377" s="14">
        <v>0</v>
      </c>
      <c r="K377" s="6">
        <v>0</v>
      </c>
      <c r="L377" s="6">
        <v>0</v>
      </c>
      <c r="M377" s="35">
        <v>0</v>
      </c>
      <c r="N377" s="129" t="s">
        <v>876</v>
      </c>
    </row>
    <row r="378" spans="1:14" s="3" customFormat="1" ht="12" x14ac:dyDescent="0.2">
      <c r="A378" s="14" t="s">
        <v>556</v>
      </c>
      <c r="B378" s="301" t="s">
        <v>557</v>
      </c>
      <c r="C378" s="302"/>
      <c r="D378" s="302"/>
      <c r="E378" s="302"/>
      <c r="F378" s="302"/>
      <c r="G378" s="302"/>
      <c r="H378" s="303"/>
      <c r="I378" s="15" t="s">
        <v>19</v>
      </c>
      <c r="J378" s="14">
        <v>0</v>
      </c>
      <c r="K378" s="6">
        <v>0</v>
      </c>
      <c r="L378" s="6">
        <v>0</v>
      </c>
      <c r="M378" s="35">
        <v>0</v>
      </c>
      <c r="N378" s="129" t="s">
        <v>876</v>
      </c>
    </row>
    <row r="379" spans="1:14" s="3" customFormat="1" ht="12" x14ac:dyDescent="0.2">
      <c r="A379" s="14" t="s">
        <v>558</v>
      </c>
      <c r="B379" s="307" t="s">
        <v>559</v>
      </c>
      <c r="C379" s="308"/>
      <c r="D379" s="308"/>
      <c r="E379" s="308"/>
      <c r="F379" s="308"/>
      <c r="G379" s="308"/>
      <c r="H379" s="309"/>
      <c r="I379" s="15" t="s">
        <v>19</v>
      </c>
      <c r="J379" s="14">
        <v>0</v>
      </c>
      <c r="K379" s="6">
        <v>0</v>
      </c>
      <c r="L379" s="6">
        <v>0</v>
      </c>
      <c r="M379" s="35">
        <v>0</v>
      </c>
      <c r="N379" s="129" t="s">
        <v>876</v>
      </c>
    </row>
    <row r="380" spans="1:14" s="3" customFormat="1" ht="12" x14ac:dyDescent="0.2">
      <c r="A380" s="14" t="s">
        <v>560</v>
      </c>
      <c r="B380" s="301" t="s">
        <v>561</v>
      </c>
      <c r="C380" s="302"/>
      <c r="D380" s="302"/>
      <c r="E380" s="302"/>
      <c r="F380" s="302"/>
      <c r="G380" s="302"/>
      <c r="H380" s="303"/>
      <c r="I380" s="15" t="s">
        <v>19</v>
      </c>
      <c r="J380" s="14">
        <v>0</v>
      </c>
      <c r="K380" s="6">
        <v>0</v>
      </c>
      <c r="L380" s="6">
        <v>0</v>
      </c>
      <c r="M380" s="35">
        <v>0</v>
      </c>
      <c r="N380" s="129" t="s">
        <v>876</v>
      </c>
    </row>
    <row r="381" spans="1:14" s="3" customFormat="1" ht="24" customHeight="1" thickBot="1" x14ac:dyDescent="0.25">
      <c r="A381" s="21" t="s">
        <v>562</v>
      </c>
      <c r="B381" s="385" t="s">
        <v>563</v>
      </c>
      <c r="C381" s="386"/>
      <c r="D381" s="386"/>
      <c r="E381" s="386"/>
      <c r="F381" s="386"/>
      <c r="G381" s="386"/>
      <c r="H381" s="387"/>
      <c r="I381" s="22" t="s">
        <v>242</v>
      </c>
      <c r="J381" s="21">
        <v>0</v>
      </c>
      <c r="K381" s="23">
        <v>0</v>
      </c>
      <c r="L381" s="23">
        <v>0</v>
      </c>
      <c r="M381" s="38">
        <v>0</v>
      </c>
      <c r="N381" s="132" t="s">
        <v>876</v>
      </c>
    </row>
    <row r="382" spans="1:14" ht="16.5" thickBot="1" x14ac:dyDescent="0.3">
      <c r="A382" s="328" t="s">
        <v>564</v>
      </c>
      <c r="B382" s="329"/>
      <c r="C382" s="329"/>
      <c r="D382" s="329"/>
      <c r="E382" s="329"/>
      <c r="F382" s="329"/>
      <c r="G382" s="329"/>
      <c r="H382" s="329"/>
      <c r="I382" s="329"/>
      <c r="J382" s="329"/>
      <c r="K382" s="329"/>
      <c r="L382" s="329"/>
      <c r="M382" s="329"/>
      <c r="N382" s="330"/>
    </row>
    <row r="383" spans="1:14" s="3" customFormat="1" ht="12" x14ac:dyDescent="0.2">
      <c r="A383" s="11" t="s">
        <v>565</v>
      </c>
      <c r="B383" s="319" t="s">
        <v>566</v>
      </c>
      <c r="C383" s="320"/>
      <c r="D383" s="320"/>
      <c r="E383" s="320"/>
      <c r="F383" s="320"/>
      <c r="G383" s="320"/>
      <c r="H383" s="321"/>
      <c r="I383" s="12" t="s">
        <v>19</v>
      </c>
      <c r="J383" s="11" t="s">
        <v>876</v>
      </c>
      <c r="K383" s="16" t="s">
        <v>876</v>
      </c>
      <c r="L383" s="16" t="s">
        <v>876</v>
      </c>
      <c r="M383" s="37" t="s">
        <v>876</v>
      </c>
      <c r="N383" s="131" t="s">
        <v>876</v>
      </c>
    </row>
    <row r="384" spans="1:14" s="3" customFormat="1" ht="12" x14ac:dyDescent="0.2">
      <c r="A384" s="14" t="s">
        <v>567</v>
      </c>
      <c r="B384" s="307" t="s">
        <v>21</v>
      </c>
      <c r="C384" s="308"/>
      <c r="D384" s="308"/>
      <c r="E384" s="308"/>
      <c r="F384" s="308"/>
      <c r="G384" s="308"/>
      <c r="H384" s="309"/>
      <c r="I384" s="15" t="s">
        <v>19</v>
      </c>
      <c r="J384" s="14" t="s">
        <v>876</v>
      </c>
      <c r="K384" s="6" t="s">
        <v>876</v>
      </c>
      <c r="L384" s="6" t="s">
        <v>876</v>
      </c>
      <c r="M384" s="35" t="s">
        <v>876</v>
      </c>
      <c r="N384" s="129" t="s">
        <v>876</v>
      </c>
    </row>
    <row r="385" spans="1:14" s="3" customFormat="1" ht="24" customHeight="1" x14ac:dyDescent="0.2">
      <c r="A385" s="14" t="s">
        <v>568</v>
      </c>
      <c r="B385" s="298" t="s">
        <v>23</v>
      </c>
      <c r="C385" s="299"/>
      <c r="D385" s="299"/>
      <c r="E385" s="299"/>
      <c r="F385" s="299"/>
      <c r="G385" s="299"/>
      <c r="H385" s="300"/>
      <c r="I385" s="15" t="s">
        <v>19</v>
      </c>
      <c r="J385" s="14" t="s">
        <v>876</v>
      </c>
      <c r="K385" s="6" t="s">
        <v>876</v>
      </c>
      <c r="L385" s="6" t="s">
        <v>876</v>
      </c>
      <c r="M385" s="35" t="s">
        <v>876</v>
      </c>
      <c r="N385" s="129" t="s">
        <v>876</v>
      </c>
    </row>
    <row r="386" spans="1:14" s="3" customFormat="1" ht="24" customHeight="1" x14ac:dyDescent="0.2">
      <c r="A386" s="14" t="s">
        <v>569</v>
      </c>
      <c r="B386" s="298" t="s">
        <v>25</v>
      </c>
      <c r="C386" s="299"/>
      <c r="D386" s="299"/>
      <c r="E386" s="299"/>
      <c r="F386" s="299"/>
      <c r="G386" s="299"/>
      <c r="H386" s="300"/>
      <c r="I386" s="15" t="s">
        <v>19</v>
      </c>
      <c r="J386" s="14" t="s">
        <v>876</v>
      </c>
      <c r="K386" s="6" t="s">
        <v>876</v>
      </c>
      <c r="L386" s="6" t="s">
        <v>876</v>
      </c>
      <c r="M386" s="35" t="s">
        <v>876</v>
      </c>
      <c r="N386" s="129" t="s">
        <v>876</v>
      </c>
    </row>
    <row r="387" spans="1:14" s="3" customFormat="1" ht="24" customHeight="1" x14ac:dyDescent="0.2">
      <c r="A387" s="14" t="s">
        <v>570</v>
      </c>
      <c r="B387" s="298" t="s">
        <v>27</v>
      </c>
      <c r="C387" s="299"/>
      <c r="D387" s="299"/>
      <c r="E387" s="299"/>
      <c r="F387" s="299"/>
      <c r="G387" s="299"/>
      <c r="H387" s="300"/>
      <c r="I387" s="15" t="s">
        <v>19</v>
      </c>
      <c r="J387" s="14" t="s">
        <v>876</v>
      </c>
      <c r="K387" s="6" t="s">
        <v>876</v>
      </c>
      <c r="L387" s="6" t="s">
        <v>876</v>
      </c>
      <c r="M387" s="35" t="s">
        <v>876</v>
      </c>
      <c r="N387" s="129" t="s">
        <v>876</v>
      </c>
    </row>
    <row r="388" spans="1:14" s="3" customFormat="1" ht="12" x14ac:dyDescent="0.2">
      <c r="A388" s="14" t="s">
        <v>571</v>
      </c>
      <c r="B388" s="307" t="s">
        <v>29</v>
      </c>
      <c r="C388" s="308"/>
      <c r="D388" s="308"/>
      <c r="E388" s="308"/>
      <c r="F388" s="308"/>
      <c r="G388" s="308"/>
      <c r="H388" s="309"/>
      <c r="I388" s="15" t="s">
        <v>19</v>
      </c>
      <c r="J388" s="14" t="s">
        <v>876</v>
      </c>
      <c r="K388" s="6" t="s">
        <v>876</v>
      </c>
      <c r="L388" s="6" t="s">
        <v>876</v>
      </c>
      <c r="M388" s="35" t="s">
        <v>876</v>
      </c>
      <c r="N388" s="129" t="s">
        <v>876</v>
      </c>
    </row>
    <row r="389" spans="1:14" s="3" customFormat="1" ht="12" x14ac:dyDescent="0.2">
      <c r="A389" s="14" t="s">
        <v>572</v>
      </c>
      <c r="B389" s="307" t="s">
        <v>31</v>
      </c>
      <c r="C389" s="308"/>
      <c r="D389" s="308"/>
      <c r="E389" s="308"/>
      <c r="F389" s="308"/>
      <c r="G389" s="308"/>
      <c r="H389" s="309"/>
      <c r="I389" s="15" t="s">
        <v>19</v>
      </c>
      <c r="J389" s="14" t="s">
        <v>876</v>
      </c>
      <c r="K389" s="6" t="s">
        <v>876</v>
      </c>
      <c r="L389" s="6" t="s">
        <v>876</v>
      </c>
      <c r="M389" s="35" t="s">
        <v>876</v>
      </c>
      <c r="N389" s="129" t="s">
        <v>876</v>
      </c>
    </row>
    <row r="390" spans="1:14" s="3" customFormat="1" ht="12" x14ac:dyDescent="0.2">
      <c r="A390" s="14" t="s">
        <v>573</v>
      </c>
      <c r="B390" s="307" t="s">
        <v>33</v>
      </c>
      <c r="C390" s="308"/>
      <c r="D390" s="308"/>
      <c r="E390" s="308"/>
      <c r="F390" s="308"/>
      <c r="G390" s="308"/>
      <c r="H390" s="309"/>
      <c r="I390" s="15" t="s">
        <v>19</v>
      </c>
      <c r="J390" s="14" t="s">
        <v>876</v>
      </c>
      <c r="K390" s="6" t="s">
        <v>876</v>
      </c>
      <c r="L390" s="6" t="s">
        <v>876</v>
      </c>
      <c r="M390" s="35" t="s">
        <v>876</v>
      </c>
      <c r="N390" s="129" t="s">
        <v>876</v>
      </c>
    </row>
    <row r="391" spans="1:14" s="3" customFormat="1" ht="12" x14ac:dyDescent="0.2">
      <c r="A391" s="14" t="s">
        <v>574</v>
      </c>
      <c r="B391" s="307" t="s">
        <v>35</v>
      </c>
      <c r="C391" s="308"/>
      <c r="D391" s="308"/>
      <c r="E391" s="308"/>
      <c r="F391" s="308"/>
      <c r="G391" s="308"/>
      <c r="H391" s="309"/>
      <c r="I391" s="15" t="s">
        <v>19</v>
      </c>
      <c r="J391" s="14" t="s">
        <v>876</v>
      </c>
      <c r="K391" s="6" t="s">
        <v>876</v>
      </c>
      <c r="L391" s="6" t="s">
        <v>876</v>
      </c>
      <c r="M391" s="35" t="s">
        <v>876</v>
      </c>
      <c r="N391" s="129" t="s">
        <v>876</v>
      </c>
    </row>
    <row r="392" spans="1:14" s="3" customFormat="1" ht="12" x14ac:dyDescent="0.2">
      <c r="A392" s="14" t="s">
        <v>575</v>
      </c>
      <c r="B392" s="307" t="s">
        <v>37</v>
      </c>
      <c r="C392" s="308"/>
      <c r="D392" s="308"/>
      <c r="E392" s="308"/>
      <c r="F392" s="308"/>
      <c r="G392" s="308"/>
      <c r="H392" s="309"/>
      <c r="I392" s="15" t="s">
        <v>19</v>
      </c>
      <c r="J392" s="14" t="s">
        <v>876</v>
      </c>
      <c r="K392" s="6" t="s">
        <v>876</v>
      </c>
      <c r="L392" s="6" t="s">
        <v>876</v>
      </c>
      <c r="M392" s="35" t="s">
        <v>876</v>
      </c>
      <c r="N392" s="129" t="s">
        <v>876</v>
      </c>
    </row>
    <row r="393" spans="1:14" s="3" customFormat="1" ht="12" x14ac:dyDescent="0.2">
      <c r="A393" s="14" t="s">
        <v>576</v>
      </c>
      <c r="B393" s="307" t="s">
        <v>39</v>
      </c>
      <c r="C393" s="308"/>
      <c r="D393" s="308"/>
      <c r="E393" s="308"/>
      <c r="F393" s="308"/>
      <c r="G393" s="308"/>
      <c r="H393" s="309"/>
      <c r="I393" s="15" t="s">
        <v>19</v>
      </c>
      <c r="J393" s="14" t="s">
        <v>876</v>
      </c>
      <c r="K393" s="6" t="s">
        <v>876</v>
      </c>
      <c r="L393" s="6" t="s">
        <v>876</v>
      </c>
      <c r="M393" s="35" t="s">
        <v>876</v>
      </c>
      <c r="N393" s="129" t="s">
        <v>876</v>
      </c>
    </row>
    <row r="394" spans="1:14" s="3" customFormat="1" ht="24" customHeight="1" x14ac:dyDescent="0.2">
      <c r="A394" s="14" t="s">
        <v>577</v>
      </c>
      <c r="B394" s="313" t="s">
        <v>41</v>
      </c>
      <c r="C394" s="314"/>
      <c r="D394" s="314"/>
      <c r="E394" s="314"/>
      <c r="F394" s="314"/>
      <c r="G394" s="314"/>
      <c r="H394" s="315"/>
      <c r="I394" s="15" t="s">
        <v>19</v>
      </c>
      <c r="J394" s="14" t="s">
        <v>876</v>
      </c>
      <c r="K394" s="6" t="s">
        <v>876</v>
      </c>
      <c r="L394" s="6" t="s">
        <v>876</v>
      </c>
      <c r="M394" s="35" t="s">
        <v>876</v>
      </c>
      <c r="N394" s="129" t="s">
        <v>876</v>
      </c>
    </row>
    <row r="395" spans="1:14" s="3" customFormat="1" ht="12" x14ac:dyDescent="0.2">
      <c r="A395" s="14" t="s">
        <v>578</v>
      </c>
      <c r="B395" s="301" t="s">
        <v>43</v>
      </c>
      <c r="C395" s="302"/>
      <c r="D395" s="302"/>
      <c r="E395" s="302"/>
      <c r="F395" s="302"/>
      <c r="G395" s="302"/>
      <c r="H395" s="303"/>
      <c r="I395" s="15" t="s">
        <v>19</v>
      </c>
      <c r="J395" s="14" t="s">
        <v>876</v>
      </c>
      <c r="K395" s="6" t="s">
        <v>876</v>
      </c>
      <c r="L395" s="6" t="s">
        <v>876</v>
      </c>
      <c r="M395" s="35" t="s">
        <v>876</v>
      </c>
      <c r="N395" s="129" t="s">
        <v>876</v>
      </c>
    </row>
    <row r="396" spans="1:14" s="3" customFormat="1" ht="12" x14ac:dyDescent="0.2">
      <c r="A396" s="14" t="s">
        <v>579</v>
      </c>
      <c r="B396" s="301" t="s">
        <v>45</v>
      </c>
      <c r="C396" s="302"/>
      <c r="D396" s="302"/>
      <c r="E396" s="302"/>
      <c r="F396" s="302"/>
      <c r="G396" s="302"/>
      <c r="H396" s="303"/>
      <c r="I396" s="15" t="s">
        <v>19</v>
      </c>
      <c r="J396" s="14" t="s">
        <v>876</v>
      </c>
      <c r="K396" s="6" t="s">
        <v>876</v>
      </c>
      <c r="L396" s="6" t="s">
        <v>876</v>
      </c>
      <c r="M396" s="35" t="s">
        <v>876</v>
      </c>
      <c r="N396" s="129" t="s">
        <v>876</v>
      </c>
    </row>
    <row r="397" spans="1:14" s="3" customFormat="1" ht="24" customHeight="1" x14ac:dyDescent="0.2">
      <c r="A397" s="14" t="s">
        <v>580</v>
      </c>
      <c r="B397" s="313" t="s">
        <v>581</v>
      </c>
      <c r="C397" s="314"/>
      <c r="D397" s="314"/>
      <c r="E397" s="314"/>
      <c r="F397" s="314"/>
      <c r="G397" s="314"/>
      <c r="H397" s="315"/>
      <c r="I397" s="15" t="s">
        <v>19</v>
      </c>
      <c r="J397" s="14" t="s">
        <v>876</v>
      </c>
      <c r="K397" s="6" t="s">
        <v>876</v>
      </c>
      <c r="L397" s="6" t="s">
        <v>876</v>
      </c>
      <c r="M397" s="35" t="s">
        <v>876</v>
      </c>
      <c r="N397" s="129" t="s">
        <v>876</v>
      </c>
    </row>
    <row r="398" spans="1:14" s="3" customFormat="1" ht="12" x14ac:dyDescent="0.2">
      <c r="A398" s="14" t="s">
        <v>582</v>
      </c>
      <c r="B398" s="301" t="s">
        <v>583</v>
      </c>
      <c r="C398" s="302"/>
      <c r="D398" s="302"/>
      <c r="E398" s="302"/>
      <c r="F398" s="302"/>
      <c r="G398" s="302"/>
      <c r="H398" s="303"/>
      <c r="I398" s="15" t="s">
        <v>19</v>
      </c>
      <c r="J398" s="14" t="s">
        <v>876</v>
      </c>
      <c r="K398" s="6" t="s">
        <v>876</v>
      </c>
      <c r="L398" s="6" t="s">
        <v>876</v>
      </c>
      <c r="M398" s="35" t="s">
        <v>876</v>
      </c>
      <c r="N398" s="129" t="s">
        <v>876</v>
      </c>
    </row>
    <row r="399" spans="1:14" s="3" customFormat="1" ht="12" x14ac:dyDescent="0.2">
      <c r="A399" s="14" t="s">
        <v>584</v>
      </c>
      <c r="B399" s="301" t="s">
        <v>585</v>
      </c>
      <c r="C399" s="302"/>
      <c r="D399" s="302"/>
      <c r="E399" s="302"/>
      <c r="F399" s="302"/>
      <c r="G399" s="302"/>
      <c r="H399" s="303"/>
      <c r="I399" s="15" t="s">
        <v>19</v>
      </c>
      <c r="J399" s="14" t="s">
        <v>876</v>
      </c>
      <c r="K399" s="6" t="s">
        <v>876</v>
      </c>
      <c r="L399" s="6" t="s">
        <v>876</v>
      </c>
      <c r="M399" s="35" t="s">
        <v>876</v>
      </c>
      <c r="N399" s="129" t="s">
        <v>876</v>
      </c>
    </row>
    <row r="400" spans="1:14" s="3" customFormat="1" ht="12" x14ac:dyDescent="0.2">
      <c r="A400" s="14" t="s">
        <v>586</v>
      </c>
      <c r="B400" s="307" t="s">
        <v>47</v>
      </c>
      <c r="C400" s="308"/>
      <c r="D400" s="308"/>
      <c r="E400" s="308"/>
      <c r="F400" s="308"/>
      <c r="G400" s="308"/>
      <c r="H400" s="309"/>
      <c r="I400" s="15" t="s">
        <v>19</v>
      </c>
      <c r="J400" s="14" t="s">
        <v>876</v>
      </c>
      <c r="K400" s="6" t="s">
        <v>876</v>
      </c>
      <c r="L400" s="6" t="s">
        <v>876</v>
      </c>
      <c r="M400" s="35" t="s">
        <v>876</v>
      </c>
      <c r="N400" s="129" t="s">
        <v>876</v>
      </c>
    </row>
    <row r="401" spans="1:14" s="3" customFormat="1" ht="12" x14ac:dyDescent="0.2">
      <c r="A401" s="14" t="s">
        <v>587</v>
      </c>
      <c r="B401" s="304" t="s">
        <v>588</v>
      </c>
      <c r="C401" s="305"/>
      <c r="D401" s="305"/>
      <c r="E401" s="305"/>
      <c r="F401" s="305"/>
      <c r="G401" s="305"/>
      <c r="H401" s="306"/>
      <c r="I401" s="15" t="s">
        <v>19</v>
      </c>
      <c r="J401" s="14" t="s">
        <v>876</v>
      </c>
      <c r="K401" s="6" t="s">
        <v>876</v>
      </c>
      <c r="L401" s="6" t="s">
        <v>876</v>
      </c>
      <c r="M401" s="35" t="s">
        <v>876</v>
      </c>
      <c r="N401" s="129" t="s">
        <v>876</v>
      </c>
    </row>
    <row r="402" spans="1:14" s="3" customFormat="1" ht="12" x14ac:dyDescent="0.2">
      <c r="A402" s="14" t="s">
        <v>589</v>
      </c>
      <c r="B402" s="307" t="s">
        <v>590</v>
      </c>
      <c r="C402" s="308"/>
      <c r="D402" s="308"/>
      <c r="E402" s="308"/>
      <c r="F402" s="308"/>
      <c r="G402" s="308"/>
      <c r="H402" s="309"/>
      <c r="I402" s="15" t="s">
        <v>19</v>
      </c>
      <c r="J402" s="14" t="s">
        <v>876</v>
      </c>
      <c r="K402" s="6" t="s">
        <v>876</v>
      </c>
      <c r="L402" s="6" t="s">
        <v>876</v>
      </c>
      <c r="M402" s="35" t="s">
        <v>876</v>
      </c>
      <c r="N402" s="129" t="s">
        <v>876</v>
      </c>
    </row>
    <row r="403" spans="1:14" s="3" customFormat="1" ht="12" x14ac:dyDescent="0.2">
      <c r="A403" s="14" t="s">
        <v>591</v>
      </c>
      <c r="B403" s="307" t="s">
        <v>592</v>
      </c>
      <c r="C403" s="308"/>
      <c r="D403" s="308"/>
      <c r="E403" s="308"/>
      <c r="F403" s="308"/>
      <c r="G403" s="308"/>
      <c r="H403" s="309"/>
      <c r="I403" s="15" t="s">
        <v>19</v>
      </c>
      <c r="J403" s="14" t="s">
        <v>876</v>
      </c>
      <c r="K403" s="6" t="s">
        <v>876</v>
      </c>
      <c r="L403" s="6" t="s">
        <v>876</v>
      </c>
      <c r="M403" s="35" t="s">
        <v>876</v>
      </c>
      <c r="N403" s="129" t="s">
        <v>876</v>
      </c>
    </row>
    <row r="404" spans="1:14" s="3" customFormat="1" ht="12" x14ac:dyDescent="0.2">
      <c r="A404" s="14" t="s">
        <v>593</v>
      </c>
      <c r="B404" s="301" t="s">
        <v>290</v>
      </c>
      <c r="C404" s="302"/>
      <c r="D404" s="302"/>
      <c r="E404" s="302"/>
      <c r="F404" s="302"/>
      <c r="G404" s="302"/>
      <c r="H404" s="303"/>
      <c r="I404" s="15" t="s">
        <v>19</v>
      </c>
      <c r="J404" s="14" t="s">
        <v>876</v>
      </c>
      <c r="K404" s="6" t="s">
        <v>876</v>
      </c>
      <c r="L404" s="6" t="s">
        <v>876</v>
      </c>
      <c r="M404" s="35" t="s">
        <v>876</v>
      </c>
      <c r="N404" s="129" t="s">
        <v>876</v>
      </c>
    </row>
    <row r="405" spans="1:14" s="3" customFormat="1" ht="12" x14ac:dyDescent="0.2">
      <c r="A405" s="14" t="s">
        <v>594</v>
      </c>
      <c r="B405" s="301" t="s">
        <v>595</v>
      </c>
      <c r="C405" s="302"/>
      <c r="D405" s="302"/>
      <c r="E405" s="302"/>
      <c r="F405" s="302"/>
      <c r="G405" s="302"/>
      <c r="H405" s="303"/>
      <c r="I405" s="15" t="s">
        <v>19</v>
      </c>
      <c r="J405" s="14" t="s">
        <v>876</v>
      </c>
      <c r="K405" s="6" t="s">
        <v>876</v>
      </c>
      <c r="L405" s="6" t="s">
        <v>876</v>
      </c>
      <c r="M405" s="35" t="s">
        <v>876</v>
      </c>
      <c r="N405" s="129" t="s">
        <v>876</v>
      </c>
    </row>
    <row r="406" spans="1:14" s="3" customFormat="1" ht="12" x14ac:dyDescent="0.2">
      <c r="A406" s="14" t="s">
        <v>596</v>
      </c>
      <c r="B406" s="301" t="s">
        <v>597</v>
      </c>
      <c r="C406" s="302"/>
      <c r="D406" s="302"/>
      <c r="E406" s="302"/>
      <c r="F406" s="302"/>
      <c r="G406" s="302"/>
      <c r="H406" s="303"/>
      <c r="I406" s="15" t="s">
        <v>19</v>
      </c>
      <c r="J406" s="14" t="s">
        <v>876</v>
      </c>
      <c r="K406" s="6" t="s">
        <v>876</v>
      </c>
      <c r="L406" s="6" t="s">
        <v>876</v>
      </c>
      <c r="M406" s="35" t="s">
        <v>876</v>
      </c>
      <c r="N406" s="129" t="s">
        <v>876</v>
      </c>
    </row>
    <row r="407" spans="1:14" s="3" customFormat="1" ht="24" customHeight="1" x14ac:dyDescent="0.2">
      <c r="A407" s="14" t="s">
        <v>598</v>
      </c>
      <c r="B407" s="313" t="s">
        <v>599</v>
      </c>
      <c r="C407" s="314"/>
      <c r="D407" s="314"/>
      <c r="E407" s="314"/>
      <c r="F407" s="314"/>
      <c r="G407" s="314"/>
      <c r="H407" s="315"/>
      <c r="I407" s="15" t="s">
        <v>19</v>
      </c>
      <c r="J407" s="14" t="s">
        <v>876</v>
      </c>
      <c r="K407" s="6" t="s">
        <v>876</v>
      </c>
      <c r="L407" s="6" t="s">
        <v>876</v>
      </c>
      <c r="M407" s="35" t="s">
        <v>876</v>
      </c>
      <c r="N407" s="129" t="s">
        <v>876</v>
      </c>
    </row>
    <row r="408" spans="1:14" s="3" customFormat="1" ht="24" customHeight="1" x14ac:dyDescent="0.2">
      <c r="A408" s="14" t="s">
        <v>600</v>
      </c>
      <c r="B408" s="313" t="s">
        <v>601</v>
      </c>
      <c r="C408" s="314"/>
      <c r="D408" s="314"/>
      <c r="E408" s="314"/>
      <c r="F408" s="314"/>
      <c r="G408" s="314"/>
      <c r="H408" s="315"/>
      <c r="I408" s="15" t="s">
        <v>19</v>
      </c>
      <c r="J408" s="14" t="s">
        <v>876</v>
      </c>
      <c r="K408" s="6" t="s">
        <v>876</v>
      </c>
      <c r="L408" s="6" t="s">
        <v>876</v>
      </c>
      <c r="M408" s="35" t="s">
        <v>876</v>
      </c>
      <c r="N408" s="129" t="s">
        <v>876</v>
      </c>
    </row>
    <row r="409" spans="1:14" s="3" customFormat="1" ht="12" x14ac:dyDescent="0.2">
      <c r="A409" s="14" t="s">
        <v>602</v>
      </c>
      <c r="B409" s="307" t="s">
        <v>603</v>
      </c>
      <c r="C409" s="308"/>
      <c r="D409" s="308"/>
      <c r="E409" s="308"/>
      <c r="F409" s="308"/>
      <c r="G409" s="308"/>
      <c r="H409" s="309"/>
      <c r="I409" s="15" t="s">
        <v>19</v>
      </c>
      <c r="J409" s="14" t="s">
        <v>876</v>
      </c>
      <c r="K409" s="6" t="s">
        <v>876</v>
      </c>
      <c r="L409" s="6" t="s">
        <v>876</v>
      </c>
      <c r="M409" s="35" t="s">
        <v>876</v>
      </c>
      <c r="N409" s="129" t="s">
        <v>876</v>
      </c>
    </row>
    <row r="410" spans="1:14" s="3" customFormat="1" ht="12" x14ac:dyDescent="0.2">
      <c r="A410" s="14" t="s">
        <v>604</v>
      </c>
      <c r="B410" s="307" t="s">
        <v>605</v>
      </c>
      <c r="C410" s="308"/>
      <c r="D410" s="308"/>
      <c r="E410" s="308"/>
      <c r="F410" s="308"/>
      <c r="G410" s="308"/>
      <c r="H410" s="309"/>
      <c r="I410" s="15" t="s">
        <v>19</v>
      </c>
      <c r="J410" s="14" t="s">
        <v>876</v>
      </c>
      <c r="K410" s="6" t="s">
        <v>876</v>
      </c>
      <c r="L410" s="6" t="s">
        <v>876</v>
      </c>
      <c r="M410" s="35" t="s">
        <v>876</v>
      </c>
      <c r="N410" s="129" t="s">
        <v>876</v>
      </c>
    </row>
    <row r="411" spans="1:14" s="3" customFormat="1" ht="12" x14ac:dyDescent="0.2">
      <c r="A411" s="14" t="s">
        <v>606</v>
      </c>
      <c r="B411" s="307" t="s">
        <v>607</v>
      </c>
      <c r="C411" s="308"/>
      <c r="D411" s="308"/>
      <c r="E411" s="308"/>
      <c r="F411" s="308"/>
      <c r="G411" s="308"/>
      <c r="H411" s="309"/>
      <c r="I411" s="15" t="s">
        <v>19</v>
      </c>
      <c r="J411" s="14" t="s">
        <v>876</v>
      </c>
      <c r="K411" s="6" t="s">
        <v>876</v>
      </c>
      <c r="L411" s="6" t="s">
        <v>876</v>
      </c>
      <c r="M411" s="35" t="s">
        <v>876</v>
      </c>
      <c r="N411" s="129" t="s">
        <v>876</v>
      </c>
    </row>
    <row r="412" spans="1:14" s="3" customFormat="1" ht="12" x14ac:dyDescent="0.2">
      <c r="A412" s="14" t="s">
        <v>608</v>
      </c>
      <c r="B412" s="307" t="s">
        <v>609</v>
      </c>
      <c r="C412" s="308"/>
      <c r="D412" s="308"/>
      <c r="E412" s="308"/>
      <c r="F412" s="308"/>
      <c r="G412" s="308"/>
      <c r="H412" s="309"/>
      <c r="I412" s="15" t="s">
        <v>19</v>
      </c>
      <c r="J412" s="14" t="s">
        <v>876</v>
      </c>
      <c r="K412" s="6" t="s">
        <v>876</v>
      </c>
      <c r="L412" s="6" t="s">
        <v>876</v>
      </c>
      <c r="M412" s="35" t="s">
        <v>876</v>
      </c>
      <c r="N412" s="129" t="s">
        <v>876</v>
      </c>
    </row>
    <row r="413" spans="1:14" s="3" customFormat="1" ht="12" x14ac:dyDescent="0.2">
      <c r="A413" s="14" t="s">
        <v>610</v>
      </c>
      <c r="B413" s="301" t="s">
        <v>611</v>
      </c>
      <c r="C413" s="302"/>
      <c r="D413" s="302"/>
      <c r="E413" s="302"/>
      <c r="F413" s="302"/>
      <c r="G413" s="302"/>
      <c r="H413" s="303"/>
      <c r="I413" s="15" t="s">
        <v>19</v>
      </c>
      <c r="J413" s="14" t="s">
        <v>876</v>
      </c>
      <c r="K413" s="6" t="s">
        <v>876</v>
      </c>
      <c r="L413" s="6" t="s">
        <v>876</v>
      </c>
      <c r="M413" s="35" t="s">
        <v>876</v>
      </c>
      <c r="N413" s="129" t="s">
        <v>876</v>
      </c>
    </row>
    <row r="414" spans="1:14" s="3" customFormat="1" ht="12" x14ac:dyDescent="0.2">
      <c r="A414" s="14" t="s">
        <v>612</v>
      </c>
      <c r="B414" s="307" t="s">
        <v>613</v>
      </c>
      <c r="C414" s="308"/>
      <c r="D414" s="308"/>
      <c r="E414" s="308"/>
      <c r="F414" s="308"/>
      <c r="G414" s="308"/>
      <c r="H414" s="309"/>
      <c r="I414" s="15" t="s">
        <v>19</v>
      </c>
      <c r="J414" s="14" t="s">
        <v>876</v>
      </c>
      <c r="K414" s="6" t="s">
        <v>876</v>
      </c>
      <c r="L414" s="6" t="s">
        <v>876</v>
      </c>
      <c r="M414" s="35" t="s">
        <v>876</v>
      </c>
      <c r="N414" s="129" t="s">
        <v>876</v>
      </c>
    </row>
    <row r="415" spans="1:14" s="3" customFormat="1" ht="12" x14ac:dyDescent="0.2">
      <c r="A415" s="14" t="s">
        <v>614</v>
      </c>
      <c r="B415" s="307" t="s">
        <v>615</v>
      </c>
      <c r="C415" s="308"/>
      <c r="D415" s="308"/>
      <c r="E415" s="308"/>
      <c r="F415" s="308"/>
      <c r="G415" s="308"/>
      <c r="H415" s="309"/>
      <c r="I415" s="15" t="s">
        <v>19</v>
      </c>
      <c r="J415" s="14" t="s">
        <v>876</v>
      </c>
      <c r="K415" s="6" t="s">
        <v>876</v>
      </c>
      <c r="L415" s="6" t="s">
        <v>876</v>
      </c>
      <c r="M415" s="35" t="s">
        <v>876</v>
      </c>
      <c r="N415" s="129" t="s">
        <v>876</v>
      </c>
    </row>
    <row r="416" spans="1:14" s="3" customFormat="1" ht="12" x14ac:dyDescent="0.2">
      <c r="A416" s="14" t="s">
        <v>616</v>
      </c>
      <c r="B416" s="307" t="s">
        <v>617</v>
      </c>
      <c r="C416" s="308"/>
      <c r="D416" s="308"/>
      <c r="E416" s="308"/>
      <c r="F416" s="308"/>
      <c r="G416" s="308"/>
      <c r="H416" s="309"/>
      <c r="I416" s="15" t="s">
        <v>19</v>
      </c>
      <c r="J416" s="14" t="s">
        <v>876</v>
      </c>
      <c r="K416" s="6" t="s">
        <v>876</v>
      </c>
      <c r="L416" s="6" t="s">
        <v>876</v>
      </c>
      <c r="M416" s="35" t="s">
        <v>876</v>
      </c>
      <c r="N416" s="129" t="s">
        <v>876</v>
      </c>
    </row>
    <row r="417" spans="1:14" s="3" customFormat="1" ht="24" customHeight="1" x14ac:dyDescent="0.2">
      <c r="A417" s="14" t="s">
        <v>618</v>
      </c>
      <c r="B417" s="313" t="s">
        <v>619</v>
      </c>
      <c r="C417" s="314"/>
      <c r="D417" s="314"/>
      <c r="E417" s="314"/>
      <c r="F417" s="314"/>
      <c r="G417" s="314"/>
      <c r="H417" s="315"/>
      <c r="I417" s="15" t="s">
        <v>19</v>
      </c>
      <c r="J417" s="14" t="s">
        <v>876</v>
      </c>
      <c r="K417" s="6" t="s">
        <v>876</v>
      </c>
      <c r="L417" s="6" t="s">
        <v>876</v>
      </c>
      <c r="M417" s="35" t="s">
        <v>876</v>
      </c>
      <c r="N417" s="129" t="s">
        <v>876</v>
      </c>
    </row>
    <row r="418" spans="1:14" s="3" customFormat="1" ht="12" x14ac:dyDescent="0.2">
      <c r="A418" s="14" t="s">
        <v>620</v>
      </c>
      <c r="B418" s="307" t="s">
        <v>621</v>
      </c>
      <c r="C418" s="308"/>
      <c r="D418" s="308"/>
      <c r="E418" s="308"/>
      <c r="F418" s="308"/>
      <c r="G418" s="308"/>
      <c r="H418" s="309"/>
      <c r="I418" s="15" t="s">
        <v>19</v>
      </c>
      <c r="J418" s="14" t="s">
        <v>876</v>
      </c>
      <c r="K418" s="6" t="s">
        <v>876</v>
      </c>
      <c r="L418" s="6" t="s">
        <v>876</v>
      </c>
      <c r="M418" s="35" t="s">
        <v>876</v>
      </c>
      <c r="N418" s="129" t="s">
        <v>876</v>
      </c>
    </row>
    <row r="419" spans="1:14" s="3" customFormat="1" ht="12" x14ac:dyDescent="0.2">
      <c r="A419" s="14" t="s">
        <v>622</v>
      </c>
      <c r="B419" s="304" t="s">
        <v>623</v>
      </c>
      <c r="C419" s="305"/>
      <c r="D419" s="305"/>
      <c r="E419" s="305"/>
      <c r="F419" s="305"/>
      <c r="G419" s="305"/>
      <c r="H419" s="306"/>
      <c r="I419" s="15" t="s">
        <v>19</v>
      </c>
      <c r="J419" s="14" t="s">
        <v>876</v>
      </c>
      <c r="K419" s="6" t="s">
        <v>876</v>
      </c>
      <c r="L419" s="6" t="s">
        <v>876</v>
      </c>
      <c r="M419" s="35" t="s">
        <v>876</v>
      </c>
      <c r="N419" s="129" t="s">
        <v>876</v>
      </c>
    </row>
    <row r="420" spans="1:14" s="3" customFormat="1" ht="12" x14ac:dyDescent="0.2">
      <c r="A420" s="14" t="s">
        <v>624</v>
      </c>
      <c r="B420" s="307" t="s">
        <v>625</v>
      </c>
      <c r="C420" s="308"/>
      <c r="D420" s="308"/>
      <c r="E420" s="308"/>
      <c r="F420" s="308"/>
      <c r="G420" s="308"/>
      <c r="H420" s="309"/>
      <c r="I420" s="15" t="s">
        <v>19</v>
      </c>
      <c r="J420" s="14" t="s">
        <v>876</v>
      </c>
      <c r="K420" s="6" t="s">
        <v>876</v>
      </c>
      <c r="L420" s="6" t="s">
        <v>876</v>
      </c>
      <c r="M420" s="35" t="s">
        <v>876</v>
      </c>
      <c r="N420" s="129" t="s">
        <v>876</v>
      </c>
    </row>
    <row r="421" spans="1:14" s="3" customFormat="1" ht="12" x14ac:dyDescent="0.2">
      <c r="A421" s="14" t="s">
        <v>626</v>
      </c>
      <c r="B421" s="307" t="s">
        <v>627</v>
      </c>
      <c r="C421" s="308"/>
      <c r="D421" s="308"/>
      <c r="E421" s="308"/>
      <c r="F421" s="308"/>
      <c r="G421" s="308"/>
      <c r="H421" s="309"/>
      <c r="I421" s="15" t="s">
        <v>19</v>
      </c>
      <c r="J421" s="14" t="s">
        <v>876</v>
      </c>
      <c r="K421" s="6" t="s">
        <v>876</v>
      </c>
      <c r="L421" s="6" t="s">
        <v>876</v>
      </c>
      <c r="M421" s="35" t="s">
        <v>876</v>
      </c>
      <c r="N421" s="129" t="s">
        <v>876</v>
      </c>
    </row>
    <row r="422" spans="1:14" s="3" customFormat="1" ht="24" customHeight="1" x14ac:dyDescent="0.2">
      <c r="A422" s="14" t="s">
        <v>628</v>
      </c>
      <c r="B422" s="298" t="s">
        <v>629</v>
      </c>
      <c r="C422" s="299"/>
      <c r="D422" s="299"/>
      <c r="E422" s="299"/>
      <c r="F422" s="299"/>
      <c r="G422" s="299"/>
      <c r="H422" s="300"/>
      <c r="I422" s="15" t="s">
        <v>19</v>
      </c>
      <c r="J422" s="14" t="s">
        <v>876</v>
      </c>
      <c r="K422" s="6" t="s">
        <v>876</v>
      </c>
      <c r="L422" s="6" t="s">
        <v>876</v>
      </c>
      <c r="M422" s="35" t="s">
        <v>876</v>
      </c>
      <c r="N422" s="129" t="s">
        <v>876</v>
      </c>
    </row>
    <row r="423" spans="1:14" s="3" customFormat="1" ht="12" x14ac:dyDescent="0.2">
      <c r="A423" s="14" t="s">
        <v>630</v>
      </c>
      <c r="B423" s="325" t="s">
        <v>514</v>
      </c>
      <c r="C423" s="326"/>
      <c r="D423" s="326"/>
      <c r="E423" s="326"/>
      <c r="F423" s="326"/>
      <c r="G423" s="326"/>
      <c r="H423" s="327"/>
      <c r="I423" s="15" t="s">
        <v>19</v>
      </c>
      <c r="J423" s="14" t="s">
        <v>876</v>
      </c>
      <c r="K423" s="6" t="s">
        <v>876</v>
      </c>
      <c r="L423" s="6" t="s">
        <v>876</v>
      </c>
      <c r="M423" s="35" t="s">
        <v>876</v>
      </c>
      <c r="N423" s="129" t="s">
        <v>876</v>
      </c>
    </row>
    <row r="424" spans="1:14" s="3" customFormat="1" ht="12" x14ac:dyDescent="0.2">
      <c r="A424" s="14" t="s">
        <v>631</v>
      </c>
      <c r="B424" s="325" t="s">
        <v>517</v>
      </c>
      <c r="C424" s="326"/>
      <c r="D424" s="326"/>
      <c r="E424" s="326"/>
      <c r="F424" s="326"/>
      <c r="G424" s="326"/>
      <c r="H424" s="327"/>
      <c r="I424" s="15" t="s">
        <v>19</v>
      </c>
      <c r="J424" s="14" t="s">
        <v>876</v>
      </c>
      <c r="K424" s="6" t="s">
        <v>876</v>
      </c>
      <c r="L424" s="6" t="s">
        <v>876</v>
      </c>
      <c r="M424" s="35" t="s">
        <v>876</v>
      </c>
      <c r="N424" s="129" t="s">
        <v>876</v>
      </c>
    </row>
    <row r="425" spans="1:14" s="3" customFormat="1" ht="12" x14ac:dyDescent="0.2">
      <c r="A425" s="14" t="s">
        <v>632</v>
      </c>
      <c r="B425" s="307" t="s">
        <v>633</v>
      </c>
      <c r="C425" s="308"/>
      <c r="D425" s="308"/>
      <c r="E425" s="308"/>
      <c r="F425" s="308"/>
      <c r="G425" s="308"/>
      <c r="H425" s="309"/>
      <c r="I425" s="15" t="s">
        <v>19</v>
      </c>
      <c r="J425" s="14" t="s">
        <v>876</v>
      </c>
      <c r="K425" s="6" t="s">
        <v>876</v>
      </c>
      <c r="L425" s="6" t="s">
        <v>876</v>
      </c>
      <c r="M425" s="35" t="s">
        <v>876</v>
      </c>
      <c r="N425" s="129" t="s">
        <v>876</v>
      </c>
    </row>
    <row r="426" spans="1:14" s="3" customFormat="1" ht="12" x14ac:dyDescent="0.2">
      <c r="A426" s="14" t="s">
        <v>634</v>
      </c>
      <c r="B426" s="304" t="s">
        <v>635</v>
      </c>
      <c r="C426" s="305"/>
      <c r="D426" s="305"/>
      <c r="E426" s="305"/>
      <c r="F426" s="305"/>
      <c r="G426" s="305"/>
      <c r="H426" s="306"/>
      <c r="I426" s="15" t="s">
        <v>19</v>
      </c>
      <c r="J426" s="14" t="s">
        <v>876</v>
      </c>
      <c r="K426" s="6" t="s">
        <v>876</v>
      </c>
      <c r="L426" s="6" t="s">
        <v>876</v>
      </c>
      <c r="M426" s="35" t="s">
        <v>876</v>
      </c>
      <c r="N426" s="129" t="s">
        <v>876</v>
      </c>
    </row>
    <row r="427" spans="1:14" s="3" customFormat="1" ht="12" x14ac:dyDescent="0.2">
      <c r="A427" s="14" t="s">
        <v>636</v>
      </c>
      <c r="B427" s="307" t="s">
        <v>637</v>
      </c>
      <c r="C427" s="308"/>
      <c r="D427" s="308"/>
      <c r="E427" s="308"/>
      <c r="F427" s="308"/>
      <c r="G427" s="308"/>
      <c r="H427" s="309"/>
      <c r="I427" s="15" t="s">
        <v>19</v>
      </c>
      <c r="J427" s="14" t="s">
        <v>876</v>
      </c>
      <c r="K427" s="6" t="s">
        <v>876</v>
      </c>
      <c r="L427" s="6" t="s">
        <v>876</v>
      </c>
      <c r="M427" s="35" t="s">
        <v>876</v>
      </c>
      <c r="N427" s="129" t="s">
        <v>876</v>
      </c>
    </row>
    <row r="428" spans="1:14" s="3" customFormat="1" ht="12" x14ac:dyDescent="0.2">
      <c r="A428" s="14" t="s">
        <v>638</v>
      </c>
      <c r="B428" s="301" t="s">
        <v>639</v>
      </c>
      <c r="C428" s="302"/>
      <c r="D428" s="302"/>
      <c r="E428" s="302"/>
      <c r="F428" s="302"/>
      <c r="G428" s="302"/>
      <c r="H428" s="303"/>
      <c r="I428" s="15" t="s">
        <v>19</v>
      </c>
      <c r="J428" s="14" t="s">
        <v>876</v>
      </c>
      <c r="K428" s="6" t="s">
        <v>876</v>
      </c>
      <c r="L428" s="6" t="s">
        <v>876</v>
      </c>
      <c r="M428" s="35" t="s">
        <v>876</v>
      </c>
      <c r="N428" s="129" t="s">
        <v>876</v>
      </c>
    </row>
    <row r="429" spans="1:14" s="3" customFormat="1" ht="12" x14ac:dyDescent="0.2">
      <c r="A429" s="14" t="s">
        <v>640</v>
      </c>
      <c r="B429" s="301" t="s">
        <v>641</v>
      </c>
      <c r="C429" s="302"/>
      <c r="D429" s="302"/>
      <c r="E429" s="302"/>
      <c r="F429" s="302"/>
      <c r="G429" s="302"/>
      <c r="H429" s="303"/>
      <c r="I429" s="15" t="s">
        <v>19</v>
      </c>
      <c r="J429" s="14" t="s">
        <v>876</v>
      </c>
      <c r="K429" s="6" t="s">
        <v>876</v>
      </c>
      <c r="L429" s="6" t="s">
        <v>876</v>
      </c>
      <c r="M429" s="35" t="s">
        <v>876</v>
      </c>
      <c r="N429" s="129" t="s">
        <v>876</v>
      </c>
    </row>
    <row r="430" spans="1:14" s="3" customFormat="1" ht="12" x14ac:dyDescent="0.2">
      <c r="A430" s="14" t="s">
        <v>642</v>
      </c>
      <c r="B430" s="301" t="s">
        <v>643</v>
      </c>
      <c r="C430" s="302"/>
      <c r="D430" s="302"/>
      <c r="E430" s="302"/>
      <c r="F430" s="302"/>
      <c r="G430" s="302"/>
      <c r="H430" s="303"/>
      <c r="I430" s="15" t="s">
        <v>19</v>
      </c>
      <c r="J430" s="14" t="s">
        <v>876</v>
      </c>
      <c r="K430" s="6" t="s">
        <v>876</v>
      </c>
      <c r="L430" s="6" t="s">
        <v>876</v>
      </c>
      <c r="M430" s="35" t="s">
        <v>876</v>
      </c>
      <c r="N430" s="129" t="s">
        <v>876</v>
      </c>
    </row>
    <row r="431" spans="1:14" s="3" customFormat="1" ht="12" x14ac:dyDescent="0.2">
      <c r="A431" s="14" t="s">
        <v>644</v>
      </c>
      <c r="B431" s="301" t="s">
        <v>645</v>
      </c>
      <c r="C431" s="302"/>
      <c r="D431" s="302"/>
      <c r="E431" s="302"/>
      <c r="F431" s="302"/>
      <c r="G431" s="302"/>
      <c r="H431" s="303"/>
      <c r="I431" s="15" t="s">
        <v>19</v>
      </c>
      <c r="J431" s="14" t="s">
        <v>876</v>
      </c>
      <c r="K431" s="6" t="s">
        <v>876</v>
      </c>
      <c r="L431" s="6" t="s">
        <v>876</v>
      </c>
      <c r="M431" s="35" t="s">
        <v>876</v>
      </c>
      <c r="N431" s="129" t="s">
        <v>876</v>
      </c>
    </row>
    <row r="432" spans="1:14" s="3" customFormat="1" ht="12" x14ac:dyDescent="0.2">
      <c r="A432" s="14" t="s">
        <v>646</v>
      </c>
      <c r="B432" s="301" t="s">
        <v>647</v>
      </c>
      <c r="C432" s="302"/>
      <c r="D432" s="302"/>
      <c r="E432" s="302"/>
      <c r="F432" s="302"/>
      <c r="G432" s="302"/>
      <c r="H432" s="303"/>
      <c r="I432" s="15" t="s">
        <v>19</v>
      </c>
      <c r="J432" s="14" t="s">
        <v>876</v>
      </c>
      <c r="K432" s="6" t="s">
        <v>876</v>
      </c>
      <c r="L432" s="6" t="s">
        <v>876</v>
      </c>
      <c r="M432" s="35" t="s">
        <v>876</v>
      </c>
      <c r="N432" s="129" t="s">
        <v>876</v>
      </c>
    </row>
    <row r="433" spans="1:14" s="3" customFormat="1" ht="12" x14ac:dyDescent="0.2">
      <c r="A433" s="14" t="s">
        <v>648</v>
      </c>
      <c r="B433" s="301" t="s">
        <v>649</v>
      </c>
      <c r="C433" s="302"/>
      <c r="D433" s="302"/>
      <c r="E433" s="302"/>
      <c r="F433" s="302"/>
      <c r="G433" s="302"/>
      <c r="H433" s="303"/>
      <c r="I433" s="15" t="s">
        <v>19</v>
      </c>
      <c r="J433" s="14" t="s">
        <v>876</v>
      </c>
      <c r="K433" s="6" t="s">
        <v>876</v>
      </c>
      <c r="L433" s="6" t="s">
        <v>876</v>
      </c>
      <c r="M433" s="35" t="s">
        <v>876</v>
      </c>
      <c r="N433" s="129" t="s">
        <v>876</v>
      </c>
    </row>
    <row r="434" spans="1:14" s="3" customFormat="1" ht="12" x14ac:dyDescent="0.2">
      <c r="A434" s="14" t="s">
        <v>650</v>
      </c>
      <c r="B434" s="307" t="s">
        <v>651</v>
      </c>
      <c r="C434" s="308"/>
      <c r="D434" s="308"/>
      <c r="E434" s="308"/>
      <c r="F434" s="308"/>
      <c r="G434" s="308"/>
      <c r="H434" s="309"/>
      <c r="I434" s="15" t="s">
        <v>19</v>
      </c>
      <c r="J434" s="14" t="s">
        <v>876</v>
      </c>
      <c r="K434" s="6" t="s">
        <v>876</v>
      </c>
      <c r="L434" s="6" t="s">
        <v>876</v>
      </c>
      <c r="M434" s="35" t="s">
        <v>876</v>
      </c>
      <c r="N434" s="129" t="s">
        <v>876</v>
      </c>
    </row>
    <row r="435" spans="1:14" s="3" customFormat="1" ht="12" x14ac:dyDescent="0.2">
      <c r="A435" s="14" t="s">
        <v>652</v>
      </c>
      <c r="B435" s="307" t="s">
        <v>653</v>
      </c>
      <c r="C435" s="308"/>
      <c r="D435" s="308"/>
      <c r="E435" s="308"/>
      <c r="F435" s="308"/>
      <c r="G435" s="308"/>
      <c r="H435" s="309"/>
      <c r="I435" s="15" t="s">
        <v>19</v>
      </c>
      <c r="J435" s="14" t="s">
        <v>876</v>
      </c>
      <c r="K435" s="6" t="s">
        <v>876</v>
      </c>
      <c r="L435" s="6" t="s">
        <v>876</v>
      </c>
      <c r="M435" s="35" t="s">
        <v>876</v>
      </c>
      <c r="N435" s="129" t="s">
        <v>876</v>
      </c>
    </row>
    <row r="436" spans="1:14" s="3" customFormat="1" ht="12" x14ac:dyDescent="0.2">
      <c r="A436" s="14" t="s">
        <v>654</v>
      </c>
      <c r="B436" s="307" t="s">
        <v>110</v>
      </c>
      <c r="C436" s="308"/>
      <c r="D436" s="308"/>
      <c r="E436" s="308"/>
      <c r="F436" s="308"/>
      <c r="G436" s="308"/>
      <c r="H436" s="309"/>
      <c r="I436" s="15" t="s">
        <v>242</v>
      </c>
      <c r="J436" s="14" t="s">
        <v>876</v>
      </c>
      <c r="K436" s="6" t="s">
        <v>876</v>
      </c>
      <c r="L436" s="6" t="s">
        <v>876</v>
      </c>
      <c r="M436" s="35" t="s">
        <v>876</v>
      </c>
      <c r="N436" s="129" t="s">
        <v>876</v>
      </c>
    </row>
    <row r="437" spans="1:14" s="3" customFormat="1" ht="12" x14ac:dyDescent="0.2">
      <c r="A437" s="14" t="s">
        <v>655</v>
      </c>
      <c r="B437" s="307" t="s">
        <v>656</v>
      </c>
      <c r="C437" s="308"/>
      <c r="D437" s="308"/>
      <c r="E437" s="308"/>
      <c r="F437" s="308"/>
      <c r="G437" s="308"/>
      <c r="H437" s="309"/>
      <c r="I437" s="15" t="s">
        <v>19</v>
      </c>
      <c r="J437" s="14" t="s">
        <v>876</v>
      </c>
      <c r="K437" s="6" t="s">
        <v>876</v>
      </c>
      <c r="L437" s="6" t="s">
        <v>876</v>
      </c>
      <c r="M437" s="35" t="s">
        <v>876</v>
      </c>
      <c r="N437" s="129" t="s">
        <v>876</v>
      </c>
    </row>
    <row r="438" spans="1:14" s="3" customFormat="1" ht="12" x14ac:dyDescent="0.2">
      <c r="A438" s="14" t="s">
        <v>657</v>
      </c>
      <c r="B438" s="304" t="s">
        <v>658</v>
      </c>
      <c r="C438" s="305"/>
      <c r="D438" s="305"/>
      <c r="E438" s="305"/>
      <c r="F438" s="305"/>
      <c r="G438" s="305"/>
      <c r="H438" s="306"/>
      <c r="I438" s="15" t="s">
        <v>19</v>
      </c>
      <c r="J438" s="14" t="s">
        <v>876</v>
      </c>
      <c r="K438" s="6" t="s">
        <v>876</v>
      </c>
      <c r="L438" s="6" t="s">
        <v>876</v>
      </c>
      <c r="M438" s="35" t="s">
        <v>876</v>
      </c>
      <c r="N438" s="129" t="s">
        <v>876</v>
      </c>
    </row>
    <row r="439" spans="1:14" s="3" customFormat="1" ht="12" x14ac:dyDescent="0.2">
      <c r="A439" s="14" t="s">
        <v>659</v>
      </c>
      <c r="B439" s="307" t="s">
        <v>660</v>
      </c>
      <c r="C439" s="308"/>
      <c r="D439" s="308"/>
      <c r="E439" s="308"/>
      <c r="F439" s="308"/>
      <c r="G439" s="308"/>
      <c r="H439" s="309"/>
      <c r="I439" s="15" t="s">
        <v>19</v>
      </c>
      <c r="J439" s="14" t="s">
        <v>876</v>
      </c>
      <c r="K439" s="6" t="s">
        <v>876</v>
      </c>
      <c r="L439" s="6" t="s">
        <v>876</v>
      </c>
      <c r="M439" s="35" t="s">
        <v>876</v>
      </c>
      <c r="N439" s="129" t="s">
        <v>876</v>
      </c>
    </row>
    <row r="440" spans="1:14" s="3" customFormat="1" ht="12" x14ac:dyDescent="0.2">
      <c r="A440" s="14" t="s">
        <v>661</v>
      </c>
      <c r="B440" s="307" t="s">
        <v>662</v>
      </c>
      <c r="C440" s="308"/>
      <c r="D440" s="308"/>
      <c r="E440" s="308"/>
      <c r="F440" s="308"/>
      <c r="G440" s="308"/>
      <c r="H440" s="309"/>
      <c r="I440" s="15" t="s">
        <v>19</v>
      </c>
      <c r="J440" s="14" t="s">
        <v>876</v>
      </c>
      <c r="K440" s="6" t="s">
        <v>876</v>
      </c>
      <c r="L440" s="6" t="s">
        <v>876</v>
      </c>
      <c r="M440" s="35" t="s">
        <v>876</v>
      </c>
      <c r="N440" s="129" t="s">
        <v>876</v>
      </c>
    </row>
    <row r="441" spans="1:14" s="3" customFormat="1" ht="12" x14ac:dyDescent="0.2">
      <c r="A441" s="14" t="s">
        <v>663</v>
      </c>
      <c r="B441" s="301" t="s">
        <v>664</v>
      </c>
      <c r="C441" s="302"/>
      <c r="D441" s="302"/>
      <c r="E441" s="302"/>
      <c r="F441" s="302"/>
      <c r="G441" s="302"/>
      <c r="H441" s="303"/>
      <c r="I441" s="15" t="s">
        <v>19</v>
      </c>
      <c r="J441" s="14" t="s">
        <v>876</v>
      </c>
      <c r="K441" s="6" t="s">
        <v>876</v>
      </c>
      <c r="L441" s="6" t="s">
        <v>876</v>
      </c>
      <c r="M441" s="35" t="s">
        <v>876</v>
      </c>
      <c r="N441" s="129" t="s">
        <v>876</v>
      </c>
    </row>
    <row r="442" spans="1:14" s="3" customFormat="1" ht="12" x14ac:dyDescent="0.2">
      <c r="A442" s="14" t="s">
        <v>665</v>
      </c>
      <c r="B442" s="301" t="s">
        <v>666</v>
      </c>
      <c r="C442" s="302"/>
      <c r="D442" s="302"/>
      <c r="E442" s="302"/>
      <c r="F442" s="302"/>
      <c r="G442" s="302"/>
      <c r="H442" s="303"/>
      <c r="I442" s="15" t="s">
        <v>19</v>
      </c>
      <c r="J442" s="14" t="s">
        <v>876</v>
      </c>
      <c r="K442" s="6" t="s">
        <v>876</v>
      </c>
      <c r="L442" s="6" t="s">
        <v>876</v>
      </c>
      <c r="M442" s="35" t="s">
        <v>876</v>
      </c>
      <c r="N442" s="129" t="s">
        <v>876</v>
      </c>
    </row>
    <row r="443" spans="1:14" s="3" customFormat="1" ht="12" x14ac:dyDescent="0.2">
      <c r="A443" s="14" t="s">
        <v>667</v>
      </c>
      <c r="B443" s="301" t="s">
        <v>214</v>
      </c>
      <c r="C443" s="302"/>
      <c r="D443" s="302"/>
      <c r="E443" s="302"/>
      <c r="F443" s="302"/>
      <c r="G443" s="302"/>
      <c r="H443" s="303"/>
      <c r="I443" s="15" t="s">
        <v>19</v>
      </c>
      <c r="J443" s="14" t="s">
        <v>876</v>
      </c>
      <c r="K443" s="6" t="s">
        <v>876</v>
      </c>
      <c r="L443" s="6" t="s">
        <v>876</v>
      </c>
      <c r="M443" s="35" t="s">
        <v>876</v>
      </c>
      <c r="N443" s="129" t="s">
        <v>876</v>
      </c>
    </row>
    <row r="444" spans="1:14" s="3" customFormat="1" ht="12" x14ac:dyDescent="0.2">
      <c r="A444" s="14" t="s">
        <v>668</v>
      </c>
      <c r="B444" s="307" t="s">
        <v>669</v>
      </c>
      <c r="C444" s="308"/>
      <c r="D444" s="308"/>
      <c r="E444" s="308"/>
      <c r="F444" s="308"/>
      <c r="G444" s="308"/>
      <c r="H444" s="309"/>
      <c r="I444" s="15" t="s">
        <v>19</v>
      </c>
      <c r="J444" s="14" t="s">
        <v>876</v>
      </c>
      <c r="K444" s="6" t="s">
        <v>876</v>
      </c>
      <c r="L444" s="6" t="s">
        <v>876</v>
      </c>
      <c r="M444" s="35" t="s">
        <v>876</v>
      </c>
      <c r="N444" s="129" t="s">
        <v>876</v>
      </c>
    </row>
    <row r="445" spans="1:14" s="3" customFormat="1" ht="12" x14ac:dyDescent="0.2">
      <c r="A445" s="14" t="s">
        <v>670</v>
      </c>
      <c r="B445" s="307" t="s">
        <v>671</v>
      </c>
      <c r="C445" s="308"/>
      <c r="D445" s="308"/>
      <c r="E445" s="308"/>
      <c r="F445" s="308"/>
      <c r="G445" s="308"/>
      <c r="H445" s="309"/>
      <c r="I445" s="15" t="s">
        <v>19</v>
      </c>
      <c r="J445" s="14" t="s">
        <v>876</v>
      </c>
      <c r="K445" s="6" t="s">
        <v>876</v>
      </c>
      <c r="L445" s="6" t="s">
        <v>876</v>
      </c>
      <c r="M445" s="35" t="s">
        <v>876</v>
      </c>
      <c r="N445" s="129" t="s">
        <v>876</v>
      </c>
    </row>
    <row r="446" spans="1:14" s="3" customFormat="1" ht="12" x14ac:dyDescent="0.2">
      <c r="A446" s="14" t="s">
        <v>672</v>
      </c>
      <c r="B446" s="301" t="s">
        <v>673</v>
      </c>
      <c r="C446" s="302"/>
      <c r="D446" s="302"/>
      <c r="E446" s="302"/>
      <c r="F446" s="302"/>
      <c r="G446" s="302"/>
      <c r="H446" s="303"/>
      <c r="I446" s="15" t="s">
        <v>19</v>
      </c>
      <c r="J446" s="14" t="s">
        <v>876</v>
      </c>
      <c r="K446" s="6" t="s">
        <v>876</v>
      </c>
      <c r="L446" s="6" t="s">
        <v>876</v>
      </c>
      <c r="M446" s="35" t="s">
        <v>876</v>
      </c>
      <c r="N446" s="129" t="s">
        <v>876</v>
      </c>
    </row>
    <row r="447" spans="1:14" s="3" customFormat="1" ht="12" x14ac:dyDescent="0.2">
      <c r="A447" s="14" t="s">
        <v>674</v>
      </c>
      <c r="B447" s="301" t="s">
        <v>687</v>
      </c>
      <c r="C447" s="302"/>
      <c r="D447" s="302"/>
      <c r="E447" s="302"/>
      <c r="F447" s="302"/>
      <c r="G447" s="302"/>
      <c r="H447" s="303"/>
      <c r="I447" s="15" t="s">
        <v>19</v>
      </c>
      <c r="J447" s="14" t="s">
        <v>876</v>
      </c>
      <c r="K447" s="6" t="s">
        <v>876</v>
      </c>
      <c r="L447" s="6" t="s">
        <v>876</v>
      </c>
      <c r="M447" s="35" t="s">
        <v>876</v>
      </c>
      <c r="N447" s="129" t="s">
        <v>876</v>
      </c>
    </row>
    <row r="448" spans="1:14" s="3" customFormat="1" ht="12" x14ac:dyDescent="0.2">
      <c r="A448" s="14" t="s">
        <v>675</v>
      </c>
      <c r="B448" s="307" t="s">
        <v>676</v>
      </c>
      <c r="C448" s="308"/>
      <c r="D448" s="308"/>
      <c r="E448" s="308"/>
      <c r="F448" s="308"/>
      <c r="G448" s="308"/>
      <c r="H448" s="309"/>
      <c r="I448" s="15" t="s">
        <v>19</v>
      </c>
      <c r="J448" s="14" t="s">
        <v>876</v>
      </c>
      <c r="K448" s="6" t="s">
        <v>876</v>
      </c>
      <c r="L448" s="6" t="s">
        <v>876</v>
      </c>
      <c r="M448" s="35" t="s">
        <v>876</v>
      </c>
      <c r="N448" s="129" t="s">
        <v>876</v>
      </c>
    </row>
    <row r="449" spans="1:14" s="3" customFormat="1" ht="12" x14ac:dyDescent="0.2">
      <c r="A449" s="14" t="s">
        <v>677</v>
      </c>
      <c r="B449" s="307" t="s">
        <v>678</v>
      </c>
      <c r="C449" s="308"/>
      <c r="D449" s="308"/>
      <c r="E449" s="308"/>
      <c r="F449" s="308"/>
      <c r="G449" s="308"/>
      <c r="H449" s="309"/>
      <c r="I449" s="15" t="s">
        <v>19</v>
      </c>
      <c r="J449" s="14" t="s">
        <v>876</v>
      </c>
      <c r="K449" s="6" t="s">
        <v>876</v>
      </c>
      <c r="L449" s="6" t="s">
        <v>876</v>
      </c>
      <c r="M449" s="35" t="s">
        <v>876</v>
      </c>
      <c r="N449" s="129" t="s">
        <v>876</v>
      </c>
    </row>
    <row r="450" spans="1:14" s="3" customFormat="1" ht="12" x14ac:dyDescent="0.2">
      <c r="A450" s="14" t="s">
        <v>679</v>
      </c>
      <c r="B450" s="307" t="s">
        <v>680</v>
      </c>
      <c r="C450" s="308"/>
      <c r="D450" s="308"/>
      <c r="E450" s="308"/>
      <c r="F450" s="308"/>
      <c r="G450" s="308"/>
      <c r="H450" s="309"/>
      <c r="I450" s="15" t="s">
        <v>19</v>
      </c>
      <c r="J450" s="14" t="s">
        <v>876</v>
      </c>
      <c r="K450" s="6" t="s">
        <v>876</v>
      </c>
      <c r="L450" s="6" t="s">
        <v>876</v>
      </c>
      <c r="M450" s="35" t="s">
        <v>876</v>
      </c>
      <c r="N450" s="129" t="s">
        <v>876</v>
      </c>
    </row>
    <row r="451" spans="1:14" s="3" customFormat="1" ht="12" x14ac:dyDescent="0.2">
      <c r="A451" s="14" t="s">
        <v>681</v>
      </c>
      <c r="B451" s="304" t="s">
        <v>682</v>
      </c>
      <c r="C451" s="305"/>
      <c r="D451" s="305"/>
      <c r="E451" s="305"/>
      <c r="F451" s="305"/>
      <c r="G451" s="305"/>
      <c r="H451" s="306"/>
      <c r="I451" s="15" t="s">
        <v>19</v>
      </c>
      <c r="J451" s="14" t="s">
        <v>876</v>
      </c>
      <c r="K451" s="6" t="s">
        <v>876</v>
      </c>
      <c r="L451" s="6" t="s">
        <v>876</v>
      </c>
      <c r="M451" s="35" t="s">
        <v>876</v>
      </c>
      <c r="N451" s="129" t="s">
        <v>876</v>
      </c>
    </row>
    <row r="452" spans="1:14" s="3" customFormat="1" ht="12" x14ac:dyDescent="0.2">
      <c r="A452" s="14" t="s">
        <v>683</v>
      </c>
      <c r="B452" s="307" t="s">
        <v>684</v>
      </c>
      <c r="C452" s="308"/>
      <c r="D452" s="308"/>
      <c r="E452" s="308"/>
      <c r="F452" s="308"/>
      <c r="G452" s="308"/>
      <c r="H452" s="309"/>
      <c r="I452" s="15" t="s">
        <v>19</v>
      </c>
      <c r="J452" s="14" t="s">
        <v>876</v>
      </c>
      <c r="K452" s="6" t="s">
        <v>876</v>
      </c>
      <c r="L452" s="6" t="s">
        <v>876</v>
      </c>
      <c r="M452" s="35" t="s">
        <v>876</v>
      </c>
      <c r="N452" s="129" t="s">
        <v>876</v>
      </c>
    </row>
    <row r="453" spans="1:14" s="3" customFormat="1" ht="12" x14ac:dyDescent="0.2">
      <c r="A453" s="14" t="s">
        <v>685</v>
      </c>
      <c r="B453" s="301" t="s">
        <v>664</v>
      </c>
      <c r="C453" s="302"/>
      <c r="D453" s="302"/>
      <c r="E453" s="302"/>
      <c r="F453" s="302"/>
      <c r="G453" s="302"/>
      <c r="H453" s="303"/>
      <c r="I453" s="15" t="s">
        <v>19</v>
      </c>
      <c r="J453" s="14" t="s">
        <v>876</v>
      </c>
      <c r="K453" s="6" t="s">
        <v>876</v>
      </c>
      <c r="L453" s="6" t="s">
        <v>876</v>
      </c>
      <c r="M453" s="35" t="s">
        <v>876</v>
      </c>
      <c r="N453" s="129" t="s">
        <v>876</v>
      </c>
    </row>
    <row r="454" spans="1:14" s="3" customFormat="1" ht="12" x14ac:dyDescent="0.2">
      <c r="A454" s="14" t="s">
        <v>686</v>
      </c>
      <c r="B454" s="301" t="s">
        <v>666</v>
      </c>
      <c r="C454" s="302"/>
      <c r="D454" s="302"/>
      <c r="E454" s="302"/>
      <c r="F454" s="302"/>
      <c r="G454" s="302"/>
      <c r="H454" s="303"/>
      <c r="I454" s="15" t="s">
        <v>19</v>
      </c>
      <c r="J454" s="14" t="s">
        <v>876</v>
      </c>
      <c r="K454" s="6" t="s">
        <v>876</v>
      </c>
      <c r="L454" s="6" t="s">
        <v>876</v>
      </c>
      <c r="M454" s="35" t="s">
        <v>876</v>
      </c>
      <c r="N454" s="129" t="s">
        <v>876</v>
      </c>
    </row>
    <row r="455" spans="1:14" s="3" customFormat="1" ht="12" x14ac:dyDescent="0.2">
      <c r="A455" s="14" t="s">
        <v>544</v>
      </c>
      <c r="B455" s="307" t="s">
        <v>545</v>
      </c>
      <c r="C455" s="308"/>
      <c r="D455" s="308"/>
      <c r="E455" s="308"/>
      <c r="F455" s="308"/>
      <c r="G455" s="308"/>
      <c r="H455" s="309"/>
      <c r="I455" s="15" t="s">
        <v>19</v>
      </c>
      <c r="J455" s="14" t="s">
        <v>876</v>
      </c>
      <c r="K455" s="6" t="s">
        <v>876</v>
      </c>
      <c r="L455" s="6" t="s">
        <v>876</v>
      </c>
      <c r="M455" s="35" t="s">
        <v>876</v>
      </c>
      <c r="N455" s="129" t="s">
        <v>876</v>
      </c>
    </row>
    <row r="456" spans="1:14" s="3" customFormat="1" ht="12" x14ac:dyDescent="0.2">
      <c r="A456" s="14" t="s">
        <v>546</v>
      </c>
      <c r="B456" s="307" t="s">
        <v>547</v>
      </c>
      <c r="C456" s="308"/>
      <c r="D456" s="308"/>
      <c r="E456" s="308"/>
      <c r="F456" s="308"/>
      <c r="G456" s="308"/>
      <c r="H456" s="309"/>
      <c r="I456" s="15" t="s">
        <v>19</v>
      </c>
      <c r="J456" s="14" t="s">
        <v>876</v>
      </c>
      <c r="K456" s="6" t="s">
        <v>876</v>
      </c>
      <c r="L456" s="6" t="s">
        <v>876</v>
      </c>
      <c r="M456" s="35" t="s">
        <v>876</v>
      </c>
      <c r="N456" s="129" t="s">
        <v>876</v>
      </c>
    </row>
    <row r="457" spans="1:14" s="3" customFormat="1" ht="12" x14ac:dyDescent="0.2">
      <c r="A457" s="14" t="s">
        <v>548</v>
      </c>
      <c r="B457" s="307" t="s">
        <v>216</v>
      </c>
      <c r="C457" s="308"/>
      <c r="D457" s="308"/>
      <c r="E457" s="308"/>
      <c r="F457" s="308"/>
      <c r="G457" s="308"/>
      <c r="H457" s="309"/>
      <c r="I457" s="15" t="s">
        <v>19</v>
      </c>
      <c r="J457" s="14" t="s">
        <v>876</v>
      </c>
      <c r="K457" s="6" t="s">
        <v>876</v>
      </c>
      <c r="L457" s="6" t="s">
        <v>876</v>
      </c>
      <c r="M457" s="35" t="s">
        <v>876</v>
      </c>
      <c r="N457" s="129" t="s">
        <v>876</v>
      </c>
    </row>
    <row r="458" spans="1:14" s="3" customFormat="1" ht="12.75" thickBot="1" x14ac:dyDescent="0.25">
      <c r="A458" s="18" t="s">
        <v>549</v>
      </c>
      <c r="B458" s="316" t="s">
        <v>550</v>
      </c>
      <c r="C458" s="317"/>
      <c r="D458" s="317"/>
      <c r="E458" s="317"/>
      <c r="F458" s="317"/>
      <c r="G458" s="317"/>
      <c r="H458" s="318"/>
      <c r="I458" s="19" t="s">
        <v>19</v>
      </c>
      <c r="J458" s="18" t="s">
        <v>876</v>
      </c>
      <c r="K458" s="20" t="s">
        <v>876</v>
      </c>
      <c r="L458" s="20" t="s">
        <v>876</v>
      </c>
      <c r="M458" s="36" t="s">
        <v>876</v>
      </c>
      <c r="N458" s="130" t="s">
        <v>876</v>
      </c>
    </row>
    <row r="459" spans="1:14" s="3" customFormat="1" ht="12" x14ac:dyDescent="0.2">
      <c r="A459" s="11" t="s">
        <v>551</v>
      </c>
      <c r="B459" s="319" t="s">
        <v>110</v>
      </c>
      <c r="C459" s="320"/>
      <c r="D459" s="320"/>
      <c r="E459" s="320"/>
      <c r="F459" s="320"/>
      <c r="G459" s="320"/>
      <c r="H459" s="321"/>
      <c r="I459" s="12" t="s">
        <v>242</v>
      </c>
      <c r="J459" s="11" t="s">
        <v>876</v>
      </c>
      <c r="K459" s="16" t="s">
        <v>876</v>
      </c>
      <c r="L459" s="16" t="s">
        <v>876</v>
      </c>
      <c r="M459" s="37" t="s">
        <v>876</v>
      </c>
      <c r="N459" s="131" t="s">
        <v>876</v>
      </c>
    </row>
    <row r="460" spans="1:14" s="3" customFormat="1" ht="24" customHeight="1" x14ac:dyDescent="0.2">
      <c r="A460" s="14" t="s">
        <v>552</v>
      </c>
      <c r="B460" s="313" t="s">
        <v>553</v>
      </c>
      <c r="C460" s="314"/>
      <c r="D460" s="314"/>
      <c r="E460" s="314"/>
      <c r="F460" s="314"/>
      <c r="G460" s="314"/>
      <c r="H460" s="315"/>
      <c r="I460" s="15" t="s">
        <v>19</v>
      </c>
      <c r="J460" s="14" t="s">
        <v>876</v>
      </c>
      <c r="K460" s="6" t="s">
        <v>876</v>
      </c>
      <c r="L460" s="6" t="s">
        <v>876</v>
      </c>
      <c r="M460" s="35" t="s">
        <v>876</v>
      </c>
      <c r="N460" s="129" t="s">
        <v>876</v>
      </c>
    </row>
    <row r="461" spans="1:14" s="3" customFormat="1" ht="12" x14ac:dyDescent="0.2">
      <c r="A461" s="14" t="s">
        <v>554</v>
      </c>
      <c r="B461" s="307" t="s">
        <v>555</v>
      </c>
      <c r="C461" s="308"/>
      <c r="D461" s="308"/>
      <c r="E461" s="308"/>
      <c r="F461" s="308"/>
      <c r="G461" s="308"/>
      <c r="H461" s="309"/>
      <c r="I461" s="15" t="s">
        <v>19</v>
      </c>
      <c r="J461" s="14" t="s">
        <v>876</v>
      </c>
      <c r="K461" s="6" t="s">
        <v>876</v>
      </c>
      <c r="L461" s="6" t="s">
        <v>876</v>
      </c>
      <c r="M461" s="35" t="s">
        <v>876</v>
      </c>
      <c r="N461" s="129" t="s">
        <v>876</v>
      </c>
    </row>
    <row r="462" spans="1:14" s="3" customFormat="1" ht="12" x14ac:dyDescent="0.2">
      <c r="A462" s="14" t="s">
        <v>556</v>
      </c>
      <c r="B462" s="301" t="s">
        <v>557</v>
      </c>
      <c r="C462" s="302"/>
      <c r="D462" s="302"/>
      <c r="E462" s="302"/>
      <c r="F462" s="302"/>
      <c r="G462" s="302"/>
      <c r="H462" s="303"/>
      <c r="I462" s="15" t="s">
        <v>19</v>
      </c>
      <c r="J462" s="14" t="s">
        <v>876</v>
      </c>
      <c r="K462" s="6" t="s">
        <v>876</v>
      </c>
      <c r="L462" s="6" t="s">
        <v>876</v>
      </c>
      <c r="M462" s="35" t="s">
        <v>876</v>
      </c>
      <c r="N462" s="129" t="s">
        <v>876</v>
      </c>
    </row>
    <row r="463" spans="1:14" s="3" customFormat="1" ht="12" x14ac:dyDescent="0.2">
      <c r="A463" s="14" t="s">
        <v>558</v>
      </c>
      <c r="B463" s="307" t="s">
        <v>559</v>
      </c>
      <c r="C463" s="308"/>
      <c r="D463" s="308"/>
      <c r="E463" s="308"/>
      <c r="F463" s="308"/>
      <c r="G463" s="308"/>
      <c r="H463" s="309"/>
      <c r="I463" s="15" t="s">
        <v>19</v>
      </c>
      <c r="J463" s="14" t="s">
        <v>876</v>
      </c>
      <c r="K463" s="6" t="s">
        <v>876</v>
      </c>
      <c r="L463" s="6" t="s">
        <v>876</v>
      </c>
      <c r="M463" s="35" t="s">
        <v>876</v>
      </c>
      <c r="N463" s="129" t="s">
        <v>876</v>
      </c>
    </row>
    <row r="464" spans="1:14" s="3" customFormat="1" ht="12" x14ac:dyDescent="0.2">
      <c r="A464" s="14" t="s">
        <v>560</v>
      </c>
      <c r="B464" s="301" t="s">
        <v>561</v>
      </c>
      <c r="C464" s="302"/>
      <c r="D464" s="302"/>
      <c r="E464" s="302"/>
      <c r="F464" s="302"/>
      <c r="G464" s="302"/>
      <c r="H464" s="303"/>
      <c r="I464" s="15" t="s">
        <v>19</v>
      </c>
      <c r="J464" s="14" t="s">
        <v>876</v>
      </c>
      <c r="K464" s="6" t="s">
        <v>876</v>
      </c>
      <c r="L464" s="6" t="s">
        <v>876</v>
      </c>
      <c r="M464" s="35" t="s">
        <v>876</v>
      </c>
      <c r="N464" s="129" t="s">
        <v>876</v>
      </c>
    </row>
    <row r="465" spans="1:14" s="3" customFormat="1" ht="24" customHeight="1" thickBot="1" x14ac:dyDescent="0.25">
      <c r="A465" s="21" t="s">
        <v>562</v>
      </c>
      <c r="B465" s="385" t="s">
        <v>563</v>
      </c>
      <c r="C465" s="386"/>
      <c r="D465" s="386"/>
      <c r="E465" s="386"/>
      <c r="F465" s="386"/>
      <c r="G465" s="386"/>
      <c r="H465" s="387"/>
      <c r="I465" s="22" t="s">
        <v>242</v>
      </c>
      <c r="J465" s="21" t="s">
        <v>876</v>
      </c>
      <c r="K465" s="23" t="s">
        <v>876</v>
      </c>
      <c r="L465" s="23" t="s">
        <v>876</v>
      </c>
      <c r="M465" s="38" t="s">
        <v>876</v>
      </c>
      <c r="N465" s="132" t="s">
        <v>876</v>
      </c>
    </row>
    <row r="466" spans="1:14" ht="16.5" thickBot="1" x14ac:dyDescent="0.3">
      <c r="A466" s="328" t="s">
        <v>564</v>
      </c>
      <c r="B466" s="329"/>
      <c r="C466" s="329"/>
      <c r="D466" s="329"/>
      <c r="E466" s="329"/>
      <c r="F466" s="329"/>
      <c r="G466" s="329"/>
      <c r="H466" s="329"/>
      <c r="I466" s="329"/>
      <c r="J466" s="329"/>
      <c r="K466" s="329"/>
      <c r="L466" s="329"/>
      <c r="M466" s="329"/>
      <c r="N466" s="330"/>
    </row>
    <row r="467" spans="1:14" s="3" customFormat="1" ht="12" x14ac:dyDescent="0.2">
      <c r="A467" s="11" t="s">
        <v>565</v>
      </c>
      <c r="B467" s="319" t="s">
        <v>566</v>
      </c>
      <c r="C467" s="320"/>
      <c r="D467" s="320"/>
      <c r="E467" s="320"/>
      <c r="F467" s="320"/>
      <c r="G467" s="320"/>
      <c r="H467" s="321"/>
      <c r="I467" s="12" t="s">
        <v>19</v>
      </c>
      <c r="J467" s="11" t="s">
        <v>876</v>
      </c>
      <c r="K467" s="16" t="s">
        <v>876</v>
      </c>
      <c r="L467" s="16" t="s">
        <v>876</v>
      </c>
      <c r="M467" s="37" t="s">
        <v>876</v>
      </c>
      <c r="N467" s="131" t="s">
        <v>876</v>
      </c>
    </row>
    <row r="468" spans="1:14" s="3" customFormat="1" ht="12" x14ac:dyDescent="0.2">
      <c r="A468" s="14" t="s">
        <v>567</v>
      </c>
      <c r="B468" s="307" t="s">
        <v>21</v>
      </c>
      <c r="C468" s="308"/>
      <c r="D468" s="308"/>
      <c r="E468" s="308"/>
      <c r="F468" s="308"/>
      <c r="G468" s="308"/>
      <c r="H468" s="309"/>
      <c r="I468" s="15" t="s">
        <v>19</v>
      </c>
      <c r="J468" s="14" t="s">
        <v>876</v>
      </c>
      <c r="K468" s="6" t="s">
        <v>876</v>
      </c>
      <c r="L468" s="6" t="s">
        <v>876</v>
      </c>
      <c r="M468" s="35" t="s">
        <v>876</v>
      </c>
      <c r="N468" s="129" t="s">
        <v>876</v>
      </c>
    </row>
    <row r="469" spans="1:14" s="3" customFormat="1" ht="24" customHeight="1" x14ac:dyDescent="0.2">
      <c r="A469" s="14" t="s">
        <v>568</v>
      </c>
      <c r="B469" s="298" t="s">
        <v>23</v>
      </c>
      <c r="C469" s="299"/>
      <c r="D469" s="299"/>
      <c r="E469" s="299"/>
      <c r="F469" s="299"/>
      <c r="G469" s="299"/>
      <c r="H469" s="300"/>
      <c r="I469" s="15" t="s">
        <v>19</v>
      </c>
      <c r="J469" s="14" t="s">
        <v>876</v>
      </c>
      <c r="K469" s="6" t="s">
        <v>876</v>
      </c>
      <c r="L469" s="6" t="s">
        <v>876</v>
      </c>
      <c r="M469" s="35" t="s">
        <v>876</v>
      </c>
      <c r="N469" s="129" t="s">
        <v>876</v>
      </c>
    </row>
    <row r="470" spans="1:14" s="3" customFormat="1" ht="24" customHeight="1" x14ac:dyDescent="0.2">
      <c r="A470" s="14" t="s">
        <v>569</v>
      </c>
      <c r="B470" s="298" t="s">
        <v>25</v>
      </c>
      <c r="C470" s="299"/>
      <c r="D470" s="299"/>
      <c r="E470" s="299"/>
      <c r="F470" s="299"/>
      <c r="G470" s="299"/>
      <c r="H470" s="300"/>
      <c r="I470" s="15" t="s">
        <v>19</v>
      </c>
      <c r="J470" s="14" t="s">
        <v>876</v>
      </c>
      <c r="K470" s="6" t="s">
        <v>876</v>
      </c>
      <c r="L470" s="6" t="s">
        <v>876</v>
      </c>
      <c r="M470" s="35" t="s">
        <v>876</v>
      </c>
      <c r="N470" s="129" t="s">
        <v>876</v>
      </c>
    </row>
    <row r="471" spans="1:14" s="3" customFormat="1" ht="24" customHeight="1" x14ac:dyDescent="0.2">
      <c r="A471" s="14" t="s">
        <v>570</v>
      </c>
      <c r="B471" s="298" t="s">
        <v>27</v>
      </c>
      <c r="C471" s="299"/>
      <c r="D471" s="299"/>
      <c r="E471" s="299"/>
      <c r="F471" s="299"/>
      <c r="G471" s="299"/>
      <c r="H471" s="300"/>
      <c r="I471" s="15" t="s">
        <v>19</v>
      </c>
      <c r="J471" s="14" t="s">
        <v>876</v>
      </c>
      <c r="K471" s="6" t="s">
        <v>876</v>
      </c>
      <c r="L471" s="6" t="s">
        <v>876</v>
      </c>
      <c r="M471" s="35" t="s">
        <v>876</v>
      </c>
      <c r="N471" s="129" t="s">
        <v>876</v>
      </c>
    </row>
    <row r="472" spans="1:14" s="3" customFormat="1" ht="12" x14ac:dyDescent="0.2">
      <c r="A472" s="14" t="s">
        <v>571</v>
      </c>
      <c r="B472" s="307" t="s">
        <v>29</v>
      </c>
      <c r="C472" s="308"/>
      <c r="D472" s="308"/>
      <c r="E472" s="308"/>
      <c r="F472" s="308"/>
      <c r="G472" s="308"/>
      <c r="H472" s="309"/>
      <c r="I472" s="15" t="s">
        <v>19</v>
      </c>
      <c r="J472" s="14" t="s">
        <v>876</v>
      </c>
      <c r="K472" s="6" t="s">
        <v>876</v>
      </c>
      <c r="L472" s="6" t="s">
        <v>876</v>
      </c>
      <c r="M472" s="35" t="s">
        <v>876</v>
      </c>
      <c r="N472" s="129" t="s">
        <v>876</v>
      </c>
    </row>
    <row r="473" spans="1:14" s="3" customFormat="1" ht="12" x14ac:dyDescent="0.2">
      <c r="A473" s="14" t="s">
        <v>572</v>
      </c>
      <c r="B473" s="307" t="s">
        <v>31</v>
      </c>
      <c r="C473" s="308"/>
      <c r="D473" s="308"/>
      <c r="E473" s="308"/>
      <c r="F473" s="308"/>
      <c r="G473" s="308"/>
      <c r="H473" s="309"/>
      <c r="I473" s="15" t="s">
        <v>19</v>
      </c>
      <c r="J473" s="14" t="s">
        <v>876</v>
      </c>
      <c r="K473" s="6" t="s">
        <v>876</v>
      </c>
      <c r="L473" s="6" t="s">
        <v>876</v>
      </c>
      <c r="M473" s="35" t="s">
        <v>876</v>
      </c>
      <c r="N473" s="129" t="s">
        <v>876</v>
      </c>
    </row>
    <row r="474" spans="1:14" s="3" customFormat="1" ht="12" x14ac:dyDescent="0.2">
      <c r="A474" s="14" t="s">
        <v>573</v>
      </c>
      <c r="B474" s="307" t="s">
        <v>33</v>
      </c>
      <c r="C474" s="308"/>
      <c r="D474" s="308"/>
      <c r="E474" s="308"/>
      <c r="F474" s="308"/>
      <c r="G474" s="308"/>
      <c r="H474" s="309"/>
      <c r="I474" s="15" t="s">
        <v>19</v>
      </c>
      <c r="J474" s="14" t="s">
        <v>876</v>
      </c>
      <c r="K474" s="6" t="s">
        <v>876</v>
      </c>
      <c r="L474" s="6" t="s">
        <v>876</v>
      </c>
      <c r="M474" s="35" t="s">
        <v>876</v>
      </c>
      <c r="N474" s="129" t="s">
        <v>876</v>
      </c>
    </row>
    <row r="475" spans="1:14" s="3" customFormat="1" ht="12" x14ac:dyDescent="0.2">
      <c r="A475" s="14" t="s">
        <v>574</v>
      </c>
      <c r="B475" s="307" t="s">
        <v>35</v>
      </c>
      <c r="C475" s="308"/>
      <c r="D475" s="308"/>
      <c r="E475" s="308"/>
      <c r="F475" s="308"/>
      <c r="G475" s="308"/>
      <c r="H475" s="309"/>
      <c r="I475" s="15" t="s">
        <v>19</v>
      </c>
      <c r="J475" s="14" t="s">
        <v>876</v>
      </c>
      <c r="K475" s="6" t="s">
        <v>876</v>
      </c>
      <c r="L475" s="6" t="s">
        <v>876</v>
      </c>
      <c r="M475" s="35" t="s">
        <v>876</v>
      </c>
      <c r="N475" s="129" t="s">
        <v>876</v>
      </c>
    </row>
    <row r="476" spans="1:14" s="3" customFormat="1" ht="12" x14ac:dyDescent="0.2">
      <c r="A476" s="14" t="s">
        <v>575</v>
      </c>
      <c r="B476" s="307" t="s">
        <v>37</v>
      </c>
      <c r="C476" s="308"/>
      <c r="D476" s="308"/>
      <c r="E476" s="308"/>
      <c r="F476" s="308"/>
      <c r="G476" s="308"/>
      <c r="H476" s="309"/>
      <c r="I476" s="15" t="s">
        <v>19</v>
      </c>
      <c r="J476" s="14" t="s">
        <v>876</v>
      </c>
      <c r="K476" s="6" t="s">
        <v>876</v>
      </c>
      <c r="L476" s="6" t="s">
        <v>876</v>
      </c>
      <c r="M476" s="35" t="s">
        <v>876</v>
      </c>
      <c r="N476" s="129" t="s">
        <v>876</v>
      </c>
    </row>
    <row r="477" spans="1:14" s="3" customFormat="1" ht="12" x14ac:dyDescent="0.2">
      <c r="A477" s="14" t="s">
        <v>576</v>
      </c>
      <c r="B477" s="307" t="s">
        <v>39</v>
      </c>
      <c r="C477" s="308"/>
      <c r="D477" s="308"/>
      <c r="E477" s="308"/>
      <c r="F477" s="308"/>
      <c r="G477" s="308"/>
      <c r="H477" s="309"/>
      <c r="I477" s="15" t="s">
        <v>19</v>
      </c>
      <c r="J477" s="14" t="s">
        <v>876</v>
      </c>
      <c r="K477" s="6" t="s">
        <v>876</v>
      </c>
      <c r="L477" s="6" t="s">
        <v>876</v>
      </c>
      <c r="M477" s="35" t="s">
        <v>876</v>
      </c>
      <c r="N477" s="129" t="s">
        <v>876</v>
      </c>
    </row>
    <row r="478" spans="1:14" s="3" customFormat="1" ht="24" customHeight="1" x14ac:dyDescent="0.2">
      <c r="A478" s="14" t="s">
        <v>577</v>
      </c>
      <c r="B478" s="313" t="s">
        <v>41</v>
      </c>
      <c r="C478" s="314"/>
      <c r="D478" s="314"/>
      <c r="E478" s="314"/>
      <c r="F478" s="314"/>
      <c r="G478" s="314"/>
      <c r="H478" s="315"/>
      <c r="I478" s="15" t="s">
        <v>19</v>
      </c>
      <c r="J478" s="14" t="s">
        <v>876</v>
      </c>
      <c r="K478" s="6" t="s">
        <v>876</v>
      </c>
      <c r="L478" s="6" t="s">
        <v>876</v>
      </c>
      <c r="M478" s="35" t="s">
        <v>876</v>
      </c>
      <c r="N478" s="129" t="s">
        <v>876</v>
      </c>
    </row>
    <row r="479" spans="1:14" s="3" customFormat="1" ht="12" x14ac:dyDescent="0.2">
      <c r="A479" s="14" t="s">
        <v>578</v>
      </c>
      <c r="B479" s="301" t="s">
        <v>43</v>
      </c>
      <c r="C479" s="302"/>
      <c r="D479" s="302"/>
      <c r="E479" s="302"/>
      <c r="F479" s="302"/>
      <c r="G479" s="302"/>
      <c r="H479" s="303"/>
      <c r="I479" s="15" t="s">
        <v>19</v>
      </c>
      <c r="J479" s="14" t="s">
        <v>876</v>
      </c>
      <c r="K479" s="6" t="s">
        <v>876</v>
      </c>
      <c r="L479" s="6" t="s">
        <v>876</v>
      </c>
      <c r="M479" s="35" t="s">
        <v>876</v>
      </c>
      <c r="N479" s="129" t="s">
        <v>876</v>
      </c>
    </row>
    <row r="480" spans="1:14" s="3" customFormat="1" ht="12" x14ac:dyDescent="0.2">
      <c r="A480" s="14" t="s">
        <v>579</v>
      </c>
      <c r="B480" s="301" t="s">
        <v>45</v>
      </c>
      <c r="C480" s="302"/>
      <c r="D480" s="302"/>
      <c r="E480" s="302"/>
      <c r="F480" s="302"/>
      <c r="G480" s="302"/>
      <c r="H480" s="303"/>
      <c r="I480" s="15" t="s">
        <v>19</v>
      </c>
      <c r="J480" s="14" t="s">
        <v>876</v>
      </c>
      <c r="K480" s="6" t="s">
        <v>876</v>
      </c>
      <c r="L480" s="6" t="s">
        <v>876</v>
      </c>
      <c r="M480" s="35" t="s">
        <v>876</v>
      </c>
      <c r="N480" s="129" t="s">
        <v>876</v>
      </c>
    </row>
    <row r="481" spans="1:14" s="3" customFormat="1" ht="24" customHeight="1" x14ac:dyDescent="0.2">
      <c r="A481" s="14" t="s">
        <v>580</v>
      </c>
      <c r="B481" s="313" t="s">
        <v>581</v>
      </c>
      <c r="C481" s="314"/>
      <c r="D481" s="314"/>
      <c r="E481" s="314"/>
      <c r="F481" s="314"/>
      <c r="G481" s="314"/>
      <c r="H481" s="315"/>
      <c r="I481" s="15" t="s">
        <v>19</v>
      </c>
      <c r="J481" s="14" t="s">
        <v>876</v>
      </c>
      <c r="K481" s="6" t="s">
        <v>876</v>
      </c>
      <c r="L481" s="6" t="s">
        <v>876</v>
      </c>
      <c r="M481" s="35" t="s">
        <v>876</v>
      </c>
      <c r="N481" s="129" t="s">
        <v>876</v>
      </c>
    </row>
    <row r="482" spans="1:14" s="3" customFormat="1" ht="12" x14ac:dyDescent="0.2">
      <c r="A482" s="14" t="s">
        <v>582</v>
      </c>
      <c r="B482" s="301" t="s">
        <v>583</v>
      </c>
      <c r="C482" s="302"/>
      <c r="D482" s="302"/>
      <c r="E482" s="302"/>
      <c r="F482" s="302"/>
      <c r="G482" s="302"/>
      <c r="H482" s="303"/>
      <c r="I482" s="15" t="s">
        <v>19</v>
      </c>
      <c r="J482" s="14" t="s">
        <v>876</v>
      </c>
      <c r="K482" s="6" t="s">
        <v>876</v>
      </c>
      <c r="L482" s="6" t="s">
        <v>876</v>
      </c>
      <c r="M482" s="35" t="s">
        <v>876</v>
      </c>
      <c r="N482" s="129" t="s">
        <v>876</v>
      </c>
    </row>
    <row r="483" spans="1:14" s="3" customFormat="1" ht="12" x14ac:dyDescent="0.2">
      <c r="A483" s="14" t="s">
        <v>584</v>
      </c>
      <c r="B483" s="301" t="s">
        <v>585</v>
      </c>
      <c r="C483" s="302"/>
      <c r="D483" s="302"/>
      <c r="E483" s="302"/>
      <c r="F483" s="302"/>
      <c r="G483" s="302"/>
      <c r="H483" s="303"/>
      <c r="I483" s="15" t="s">
        <v>19</v>
      </c>
      <c r="J483" s="14" t="s">
        <v>876</v>
      </c>
      <c r="K483" s="6" t="s">
        <v>876</v>
      </c>
      <c r="L483" s="6" t="s">
        <v>876</v>
      </c>
      <c r="M483" s="35" t="s">
        <v>876</v>
      </c>
      <c r="N483" s="129" t="s">
        <v>876</v>
      </c>
    </row>
    <row r="484" spans="1:14" s="3" customFormat="1" ht="12" x14ac:dyDescent="0.2">
      <c r="A484" s="14" t="s">
        <v>586</v>
      </c>
      <c r="B484" s="307" t="s">
        <v>47</v>
      </c>
      <c r="C484" s="308"/>
      <c r="D484" s="308"/>
      <c r="E484" s="308"/>
      <c r="F484" s="308"/>
      <c r="G484" s="308"/>
      <c r="H484" s="309"/>
      <c r="I484" s="15" t="s">
        <v>19</v>
      </c>
      <c r="J484" s="14" t="s">
        <v>876</v>
      </c>
      <c r="K484" s="6" t="s">
        <v>876</v>
      </c>
      <c r="L484" s="6" t="s">
        <v>876</v>
      </c>
      <c r="M484" s="35" t="s">
        <v>876</v>
      </c>
      <c r="N484" s="129" t="s">
        <v>876</v>
      </c>
    </row>
    <row r="485" spans="1:14" s="3" customFormat="1" ht="12" x14ac:dyDescent="0.2">
      <c r="A485" s="14" t="s">
        <v>587</v>
      </c>
      <c r="B485" s="304" t="s">
        <v>588</v>
      </c>
      <c r="C485" s="305"/>
      <c r="D485" s="305"/>
      <c r="E485" s="305"/>
      <c r="F485" s="305"/>
      <c r="G485" s="305"/>
      <c r="H485" s="306"/>
      <c r="I485" s="15" t="s">
        <v>19</v>
      </c>
      <c r="J485" s="14" t="s">
        <v>876</v>
      </c>
      <c r="K485" s="6" t="s">
        <v>876</v>
      </c>
      <c r="L485" s="6" t="s">
        <v>876</v>
      </c>
      <c r="M485" s="35" t="s">
        <v>876</v>
      </c>
      <c r="N485" s="129" t="s">
        <v>876</v>
      </c>
    </row>
    <row r="486" spans="1:14" s="3" customFormat="1" ht="12" x14ac:dyDescent="0.2">
      <c r="A486" s="14" t="s">
        <v>589</v>
      </c>
      <c r="B486" s="307" t="s">
        <v>590</v>
      </c>
      <c r="C486" s="308"/>
      <c r="D486" s="308"/>
      <c r="E486" s="308"/>
      <c r="F486" s="308"/>
      <c r="G486" s="308"/>
      <c r="H486" s="309"/>
      <c r="I486" s="15" t="s">
        <v>19</v>
      </c>
      <c r="J486" s="14" t="s">
        <v>876</v>
      </c>
      <c r="K486" s="6" t="s">
        <v>876</v>
      </c>
      <c r="L486" s="6" t="s">
        <v>876</v>
      </c>
      <c r="M486" s="35" t="s">
        <v>876</v>
      </c>
      <c r="N486" s="129" t="s">
        <v>876</v>
      </c>
    </row>
    <row r="487" spans="1:14" s="3" customFormat="1" ht="12" x14ac:dyDescent="0.2">
      <c r="A487" s="14" t="s">
        <v>591</v>
      </c>
      <c r="B487" s="307" t="s">
        <v>592</v>
      </c>
      <c r="C487" s="308"/>
      <c r="D487" s="308"/>
      <c r="E487" s="308"/>
      <c r="F487" s="308"/>
      <c r="G487" s="308"/>
      <c r="H487" s="309"/>
      <c r="I487" s="15" t="s">
        <v>19</v>
      </c>
      <c r="J487" s="14" t="s">
        <v>876</v>
      </c>
      <c r="K487" s="6" t="s">
        <v>876</v>
      </c>
      <c r="L487" s="6" t="s">
        <v>876</v>
      </c>
      <c r="M487" s="35" t="s">
        <v>876</v>
      </c>
      <c r="N487" s="129" t="s">
        <v>876</v>
      </c>
    </row>
    <row r="488" spans="1:14" s="3" customFormat="1" ht="12" x14ac:dyDescent="0.2">
      <c r="A488" s="14" t="s">
        <v>593</v>
      </c>
      <c r="B488" s="301" t="s">
        <v>290</v>
      </c>
      <c r="C488" s="302"/>
      <c r="D488" s="302"/>
      <c r="E488" s="302"/>
      <c r="F488" s="302"/>
      <c r="G488" s="302"/>
      <c r="H488" s="303"/>
      <c r="I488" s="15" t="s">
        <v>19</v>
      </c>
      <c r="J488" s="14" t="s">
        <v>876</v>
      </c>
      <c r="K488" s="6" t="s">
        <v>876</v>
      </c>
      <c r="L488" s="6" t="s">
        <v>876</v>
      </c>
      <c r="M488" s="35" t="s">
        <v>876</v>
      </c>
      <c r="N488" s="129" t="s">
        <v>876</v>
      </c>
    </row>
    <row r="489" spans="1:14" s="3" customFormat="1" ht="12" x14ac:dyDescent="0.2">
      <c r="A489" s="14" t="s">
        <v>594</v>
      </c>
      <c r="B489" s="301" t="s">
        <v>595</v>
      </c>
      <c r="C489" s="302"/>
      <c r="D489" s="302"/>
      <c r="E489" s="302"/>
      <c r="F489" s="302"/>
      <c r="G489" s="302"/>
      <c r="H489" s="303"/>
      <c r="I489" s="15" t="s">
        <v>19</v>
      </c>
      <c r="J489" s="14" t="s">
        <v>876</v>
      </c>
      <c r="K489" s="6" t="s">
        <v>876</v>
      </c>
      <c r="L489" s="6" t="s">
        <v>876</v>
      </c>
      <c r="M489" s="35" t="s">
        <v>876</v>
      </c>
      <c r="N489" s="129" t="s">
        <v>876</v>
      </c>
    </row>
    <row r="490" spans="1:14" s="3" customFormat="1" ht="12" x14ac:dyDescent="0.2">
      <c r="A490" s="14" t="s">
        <v>596</v>
      </c>
      <c r="B490" s="301" t="s">
        <v>597</v>
      </c>
      <c r="C490" s="302"/>
      <c r="D490" s="302"/>
      <c r="E490" s="302"/>
      <c r="F490" s="302"/>
      <c r="G490" s="302"/>
      <c r="H490" s="303"/>
      <c r="I490" s="15" t="s">
        <v>19</v>
      </c>
      <c r="J490" s="14" t="s">
        <v>876</v>
      </c>
      <c r="K490" s="6" t="s">
        <v>876</v>
      </c>
      <c r="L490" s="6" t="s">
        <v>876</v>
      </c>
      <c r="M490" s="35" t="s">
        <v>876</v>
      </c>
      <c r="N490" s="129" t="s">
        <v>876</v>
      </c>
    </row>
    <row r="491" spans="1:14" s="3" customFormat="1" ht="24" customHeight="1" x14ac:dyDescent="0.2">
      <c r="A491" s="14" t="s">
        <v>598</v>
      </c>
      <c r="B491" s="313" t="s">
        <v>599</v>
      </c>
      <c r="C491" s="314"/>
      <c r="D491" s="314"/>
      <c r="E491" s="314"/>
      <c r="F491" s="314"/>
      <c r="G491" s="314"/>
      <c r="H491" s="315"/>
      <c r="I491" s="15" t="s">
        <v>19</v>
      </c>
      <c r="J491" s="14" t="s">
        <v>876</v>
      </c>
      <c r="K491" s="6" t="s">
        <v>876</v>
      </c>
      <c r="L491" s="6" t="s">
        <v>876</v>
      </c>
      <c r="M491" s="35" t="s">
        <v>876</v>
      </c>
      <c r="N491" s="129" t="s">
        <v>876</v>
      </c>
    </row>
    <row r="492" spans="1:14" s="3" customFormat="1" ht="24" customHeight="1" x14ac:dyDescent="0.2">
      <c r="A492" s="14" t="s">
        <v>600</v>
      </c>
      <c r="B492" s="313" t="s">
        <v>601</v>
      </c>
      <c r="C492" s="314"/>
      <c r="D492" s="314"/>
      <c r="E492" s="314"/>
      <c r="F492" s="314"/>
      <c r="G492" s="314"/>
      <c r="H492" s="315"/>
      <c r="I492" s="15" t="s">
        <v>19</v>
      </c>
      <c r="J492" s="14" t="s">
        <v>876</v>
      </c>
      <c r="K492" s="6" t="s">
        <v>876</v>
      </c>
      <c r="L492" s="6" t="s">
        <v>876</v>
      </c>
      <c r="M492" s="35" t="s">
        <v>876</v>
      </c>
      <c r="N492" s="129" t="s">
        <v>876</v>
      </c>
    </row>
    <row r="493" spans="1:14" s="3" customFormat="1" ht="12" x14ac:dyDescent="0.2">
      <c r="A493" s="14" t="s">
        <v>602</v>
      </c>
      <c r="B493" s="307" t="s">
        <v>603</v>
      </c>
      <c r="C493" s="308"/>
      <c r="D493" s="308"/>
      <c r="E493" s="308"/>
      <c r="F493" s="308"/>
      <c r="G493" s="308"/>
      <c r="H493" s="309"/>
      <c r="I493" s="15" t="s">
        <v>19</v>
      </c>
      <c r="J493" s="14" t="s">
        <v>876</v>
      </c>
      <c r="K493" s="6" t="s">
        <v>876</v>
      </c>
      <c r="L493" s="6" t="s">
        <v>876</v>
      </c>
      <c r="M493" s="35" t="s">
        <v>876</v>
      </c>
      <c r="N493" s="129" t="s">
        <v>876</v>
      </c>
    </row>
    <row r="494" spans="1:14" s="3" customFormat="1" ht="12" x14ac:dyDescent="0.2">
      <c r="A494" s="14" t="s">
        <v>604</v>
      </c>
      <c r="B494" s="307" t="s">
        <v>605</v>
      </c>
      <c r="C494" s="308"/>
      <c r="D494" s="308"/>
      <c r="E494" s="308"/>
      <c r="F494" s="308"/>
      <c r="G494" s="308"/>
      <c r="H494" s="309"/>
      <c r="I494" s="15" t="s">
        <v>19</v>
      </c>
      <c r="J494" s="14" t="s">
        <v>876</v>
      </c>
      <c r="K494" s="6" t="s">
        <v>876</v>
      </c>
      <c r="L494" s="6" t="s">
        <v>876</v>
      </c>
      <c r="M494" s="35" t="s">
        <v>876</v>
      </c>
      <c r="N494" s="129" t="s">
        <v>876</v>
      </c>
    </row>
    <row r="495" spans="1:14" s="3" customFormat="1" ht="12" x14ac:dyDescent="0.2">
      <c r="A495" s="14" t="s">
        <v>606</v>
      </c>
      <c r="B495" s="307" t="s">
        <v>607</v>
      </c>
      <c r="C495" s="308"/>
      <c r="D495" s="308"/>
      <c r="E495" s="308"/>
      <c r="F495" s="308"/>
      <c r="G495" s="308"/>
      <c r="H495" s="309"/>
      <c r="I495" s="15" t="s">
        <v>19</v>
      </c>
      <c r="J495" s="14" t="s">
        <v>876</v>
      </c>
      <c r="K495" s="6" t="s">
        <v>876</v>
      </c>
      <c r="L495" s="6" t="s">
        <v>876</v>
      </c>
      <c r="M495" s="35" t="s">
        <v>876</v>
      </c>
      <c r="N495" s="129" t="s">
        <v>876</v>
      </c>
    </row>
    <row r="496" spans="1:14" s="3" customFormat="1" ht="12" x14ac:dyDescent="0.2">
      <c r="A496" s="14" t="s">
        <v>608</v>
      </c>
      <c r="B496" s="307" t="s">
        <v>609</v>
      </c>
      <c r="C496" s="308"/>
      <c r="D496" s="308"/>
      <c r="E496" s="308"/>
      <c r="F496" s="308"/>
      <c r="G496" s="308"/>
      <c r="H496" s="309"/>
      <c r="I496" s="15" t="s">
        <v>19</v>
      </c>
      <c r="J496" s="14" t="s">
        <v>876</v>
      </c>
      <c r="K496" s="6" t="s">
        <v>876</v>
      </c>
      <c r="L496" s="6" t="s">
        <v>876</v>
      </c>
      <c r="M496" s="35" t="s">
        <v>876</v>
      </c>
      <c r="N496" s="129" t="s">
        <v>876</v>
      </c>
    </row>
    <row r="497" spans="1:14" s="3" customFormat="1" ht="12" x14ac:dyDescent="0.2">
      <c r="A497" s="14" t="s">
        <v>610</v>
      </c>
      <c r="B497" s="301" t="s">
        <v>611</v>
      </c>
      <c r="C497" s="302"/>
      <c r="D497" s="302"/>
      <c r="E497" s="302"/>
      <c r="F497" s="302"/>
      <c r="G497" s="302"/>
      <c r="H497" s="303"/>
      <c r="I497" s="15" t="s">
        <v>19</v>
      </c>
      <c r="J497" s="14" t="s">
        <v>876</v>
      </c>
      <c r="K497" s="6" t="s">
        <v>876</v>
      </c>
      <c r="L497" s="6" t="s">
        <v>876</v>
      </c>
      <c r="M497" s="35" t="s">
        <v>876</v>
      </c>
      <c r="N497" s="129" t="s">
        <v>876</v>
      </c>
    </row>
    <row r="498" spans="1:14" s="3" customFormat="1" ht="12" x14ac:dyDescent="0.2">
      <c r="A498" s="14" t="s">
        <v>612</v>
      </c>
      <c r="B498" s="307" t="s">
        <v>613</v>
      </c>
      <c r="C498" s="308"/>
      <c r="D498" s="308"/>
      <c r="E498" s="308"/>
      <c r="F498" s="308"/>
      <c r="G498" s="308"/>
      <c r="H498" s="309"/>
      <c r="I498" s="15" t="s">
        <v>19</v>
      </c>
      <c r="J498" s="14" t="s">
        <v>876</v>
      </c>
      <c r="K498" s="6" t="s">
        <v>876</v>
      </c>
      <c r="L498" s="6" t="s">
        <v>876</v>
      </c>
      <c r="M498" s="35" t="s">
        <v>876</v>
      </c>
      <c r="N498" s="129" t="s">
        <v>876</v>
      </c>
    </row>
    <row r="499" spans="1:14" s="3" customFormat="1" ht="12" x14ac:dyDescent="0.2">
      <c r="A499" s="14" t="s">
        <v>614</v>
      </c>
      <c r="B499" s="307" t="s">
        <v>615</v>
      </c>
      <c r="C499" s="308"/>
      <c r="D499" s="308"/>
      <c r="E499" s="308"/>
      <c r="F499" s="308"/>
      <c r="G499" s="308"/>
      <c r="H499" s="309"/>
      <c r="I499" s="15" t="s">
        <v>19</v>
      </c>
      <c r="J499" s="14" t="s">
        <v>876</v>
      </c>
      <c r="K499" s="6" t="s">
        <v>876</v>
      </c>
      <c r="L499" s="6" t="s">
        <v>876</v>
      </c>
      <c r="M499" s="35" t="s">
        <v>876</v>
      </c>
      <c r="N499" s="129" t="s">
        <v>876</v>
      </c>
    </row>
    <row r="500" spans="1:14" s="3" customFormat="1" ht="12" x14ac:dyDescent="0.2">
      <c r="A500" s="14" t="s">
        <v>616</v>
      </c>
      <c r="B500" s="307" t="s">
        <v>617</v>
      </c>
      <c r="C500" s="308"/>
      <c r="D500" s="308"/>
      <c r="E500" s="308"/>
      <c r="F500" s="308"/>
      <c r="G500" s="308"/>
      <c r="H500" s="309"/>
      <c r="I500" s="15" t="s">
        <v>19</v>
      </c>
      <c r="J500" s="14" t="s">
        <v>876</v>
      </c>
      <c r="K500" s="6" t="s">
        <v>876</v>
      </c>
      <c r="L500" s="6" t="s">
        <v>876</v>
      </c>
      <c r="M500" s="35" t="s">
        <v>876</v>
      </c>
      <c r="N500" s="129" t="s">
        <v>876</v>
      </c>
    </row>
    <row r="501" spans="1:14" s="3" customFormat="1" ht="24" customHeight="1" x14ac:dyDescent="0.2">
      <c r="A501" s="14" t="s">
        <v>618</v>
      </c>
      <c r="B501" s="313" t="s">
        <v>619</v>
      </c>
      <c r="C501" s="314"/>
      <c r="D501" s="314"/>
      <c r="E501" s="314"/>
      <c r="F501" s="314"/>
      <c r="G501" s="314"/>
      <c r="H501" s="315"/>
      <c r="I501" s="15" t="s">
        <v>19</v>
      </c>
      <c r="J501" s="14" t="s">
        <v>876</v>
      </c>
      <c r="K501" s="6" t="s">
        <v>876</v>
      </c>
      <c r="L501" s="6" t="s">
        <v>876</v>
      </c>
      <c r="M501" s="35" t="s">
        <v>876</v>
      </c>
      <c r="N501" s="129" t="s">
        <v>876</v>
      </c>
    </row>
    <row r="502" spans="1:14" s="3" customFormat="1" ht="12" x14ac:dyDescent="0.2">
      <c r="A502" s="14" t="s">
        <v>620</v>
      </c>
      <c r="B502" s="307" t="s">
        <v>621</v>
      </c>
      <c r="C502" s="308"/>
      <c r="D502" s="308"/>
      <c r="E502" s="308"/>
      <c r="F502" s="308"/>
      <c r="G502" s="308"/>
      <c r="H502" s="309"/>
      <c r="I502" s="15" t="s">
        <v>19</v>
      </c>
      <c r="J502" s="14" t="s">
        <v>876</v>
      </c>
      <c r="K502" s="6" t="s">
        <v>876</v>
      </c>
      <c r="L502" s="6" t="s">
        <v>876</v>
      </c>
      <c r="M502" s="35" t="s">
        <v>876</v>
      </c>
      <c r="N502" s="129" t="s">
        <v>876</v>
      </c>
    </row>
    <row r="503" spans="1:14" s="3" customFormat="1" ht="12" x14ac:dyDescent="0.2">
      <c r="A503" s="14" t="s">
        <v>622</v>
      </c>
      <c r="B503" s="304" t="s">
        <v>623</v>
      </c>
      <c r="C503" s="305"/>
      <c r="D503" s="305"/>
      <c r="E503" s="305"/>
      <c r="F503" s="305"/>
      <c r="G503" s="305"/>
      <c r="H503" s="306"/>
      <c r="I503" s="15" t="s">
        <v>19</v>
      </c>
      <c r="J503" s="14" t="s">
        <v>876</v>
      </c>
      <c r="K503" s="6" t="s">
        <v>876</v>
      </c>
      <c r="L503" s="6" t="s">
        <v>876</v>
      </c>
      <c r="M503" s="35" t="s">
        <v>876</v>
      </c>
      <c r="N503" s="129" t="s">
        <v>876</v>
      </c>
    </row>
    <row r="504" spans="1:14" s="3" customFormat="1" ht="12" x14ac:dyDescent="0.2">
      <c r="A504" s="14" t="s">
        <v>624</v>
      </c>
      <c r="B504" s="307" t="s">
        <v>625</v>
      </c>
      <c r="C504" s="308"/>
      <c r="D504" s="308"/>
      <c r="E504" s="308"/>
      <c r="F504" s="308"/>
      <c r="G504" s="308"/>
      <c r="H504" s="309"/>
      <c r="I504" s="15" t="s">
        <v>19</v>
      </c>
      <c r="J504" s="14" t="s">
        <v>876</v>
      </c>
      <c r="K504" s="6" t="s">
        <v>876</v>
      </c>
      <c r="L504" s="6" t="s">
        <v>876</v>
      </c>
      <c r="M504" s="35" t="s">
        <v>876</v>
      </c>
      <c r="N504" s="129" t="s">
        <v>876</v>
      </c>
    </row>
    <row r="505" spans="1:14" s="3" customFormat="1" ht="12" x14ac:dyDescent="0.2">
      <c r="A505" s="14" t="s">
        <v>626</v>
      </c>
      <c r="B505" s="307" t="s">
        <v>627</v>
      </c>
      <c r="C505" s="308"/>
      <c r="D505" s="308"/>
      <c r="E505" s="308"/>
      <c r="F505" s="308"/>
      <c r="G505" s="308"/>
      <c r="H505" s="309"/>
      <c r="I505" s="15" t="s">
        <v>19</v>
      </c>
      <c r="J505" s="14" t="s">
        <v>876</v>
      </c>
      <c r="K505" s="6" t="s">
        <v>876</v>
      </c>
      <c r="L505" s="6" t="s">
        <v>876</v>
      </c>
      <c r="M505" s="35" t="s">
        <v>876</v>
      </c>
      <c r="N505" s="129" t="s">
        <v>876</v>
      </c>
    </row>
    <row r="506" spans="1:14" s="3" customFormat="1" ht="24" customHeight="1" x14ac:dyDescent="0.2">
      <c r="A506" s="14" t="s">
        <v>628</v>
      </c>
      <c r="B506" s="298" t="s">
        <v>629</v>
      </c>
      <c r="C506" s="299"/>
      <c r="D506" s="299"/>
      <c r="E506" s="299"/>
      <c r="F506" s="299"/>
      <c r="G506" s="299"/>
      <c r="H506" s="300"/>
      <c r="I506" s="15" t="s">
        <v>19</v>
      </c>
      <c r="J506" s="14" t="s">
        <v>876</v>
      </c>
      <c r="K506" s="6" t="s">
        <v>876</v>
      </c>
      <c r="L506" s="6" t="s">
        <v>876</v>
      </c>
      <c r="M506" s="35" t="s">
        <v>876</v>
      </c>
      <c r="N506" s="129" t="s">
        <v>876</v>
      </c>
    </row>
    <row r="507" spans="1:14" s="3" customFormat="1" ht="12" x14ac:dyDescent="0.2">
      <c r="A507" s="14" t="s">
        <v>630</v>
      </c>
      <c r="B507" s="325" t="s">
        <v>514</v>
      </c>
      <c r="C507" s="326"/>
      <c r="D507" s="326"/>
      <c r="E507" s="326"/>
      <c r="F507" s="326"/>
      <c r="G507" s="326"/>
      <c r="H507" s="327"/>
      <c r="I507" s="15" t="s">
        <v>19</v>
      </c>
      <c r="J507" s="14" t="s">
        <v>876</v>
      </c>
      <c r="K507" s="6" t="s">
        <v>876</v>
      </c>
      <c r="L507" s="6" t="s">
        <v>876</v>
      </c>
      <c r="M507" s="35" t="s">
        <v>876</v>
      </c>
      <c r="N507" s="129" t="s">
        <v>876</v>
      </c>
    </row>
    <row r="508" spans="1:14" s="3" customFormat="1" ht="12" x14ac:dyDescent="0.2">
      <c r="A508" s="14" t="s">
        <v>631</v>
      </c>
      <c r="B508" s="325" t="s">
        <v>517</v>
      </c>
      <c r="C508" s="326"/>
      <c r="D508" s="326"/>
      <c r="E508" s="326"/>
      <c r="F508" s="326"/>
      <c r="G508" s="326"/>
      <c r="H508" s="327"/>
      <c r="I508" s="15" t="s">
        <v>19</v>
      </c>
      <c r="J508" s="14" t="s">
        <v>876</v>
      </c>
      <c r="K508" s="6" t="s">
        <v>876</v>
      </c>
      <c r="L508" s="6" t="s">
        <v>876</v>
      </c>
      <c r="M508" s="35" t="s">
        <v>876</v>
      </c>
      <c r="N508" s="129" t="s">
        <v>876</v>
      </c>
    </row>
    <row r="509" spans="1:14" s="3" customFormat="1" ht="12" x14ac:dyDescent="0.2">
      <c r="A509" s="14" t="s">
        <v>632</v>
      </c>
      <c r="B509" s="307" t="s">
        <v>633</v>
      </c>
      <c r="C509" s="308"/>
      <c r="D509" s="308"/>
      <c r="E509" s="308"/>
      <c r="F509" s="308"/>
      <c r="G509" s="308"/>
      <c r="H509" s="309"/>
      <c r="I509" s="15" t="s">
        <v>19</v>
      </c>
      <c r="J509" s="14" t="s">
        <v>876</v>
      </c>
      <c r="K509" s="6" t="s">
        <v>876</v>
      </c>
      <c r="L509" s="6" t="s">
        <v>876</v>
      </c>
      <c r="M509" s="35" t="s">
        <v>876</v>
      </c>
      <c r="N509" s="129" t="s">
        <v>876</v>
      </c>
    </row>
    <row r="510" spans="1:14" s="3" customFormat="1" ht="12" x14ac:dyDescent="0.2">
      <c r="A510" s="14" t="s">
        <v>634</v>
      </c>
      <c r="B510" s="304" t="s">
        <v>635</v>
      </c>
      <c r="C510" s="305"/>
      <c r="D510" s="305"/>
      <c r="E510" s="305"/>
      <c r="F510" s="305"/>
      <c r="G510" s="305"/>
      <c r="H510" s="306"/>
      <c r="I510" s="15" t="s">
        <v>19</v>
      </c>
      <c r="J510" s="14" t="s">
        <v>876</v>
      </c>
      <c r="K510" s="6" t="s">
        <v>876</v>
      </c>
      <c r="L510" s="6" t="s">
        <v>876</v>
      </c>
      <c r="M510" s="35" t="s">
        <v>876</v>
      </c>
      <c r="N510" s="129" t="s">
        <v>876</v>
      </c>
    </row>
    <row r="511" spans="1:14" s="3" customFormat="1" ht="12" x14ac:dyDescent="0.2">
      <c r="A511" s="14" t="s">
        <v>636</v>
      </c>
      <c r="B511" s="307" t="s">
        <v>637</v>
      </c>
      <c r="C511" s="308"/>
      <c r="D511" s="308"/>
      <c r="E511" s="308"/>
      <c r="F511" s="308"/>
      <c r="G511" s="308"/>
      <c r="H511" s="309"/>
      <c r="I511" s="15" t="s">
        <v>19</v>
      </c>
      <c r="J511" s="14" t="s">
        <v>876</v>
      </c>
      <c r="K511" s="6" t="s">
        <v>876</v>
      </c>
      <c r="L511" s="6" t="s">
        <v>876</v>
      </c>
      <c r="M511" s="35" t="s">
        <v>876</v>
      </c>
      <c r="N511" s="129" t="s">
        <v>876</v>
      </c>
    </row>
    <row r="512" spans="1:14" s="3" customFormat="1" ht="12" x14ac:dyDescent="0.2">
      <c r="A512" s="14" t="s">
        <v>638</v>
      </c>
      <c r="B512" s="301" t="s">
        <v>639</v>
      </c>
      <c r="C512" s="302"/>
      <c r="D512" s="302"/>
      <c r="E512" s="302"/>
      <c r="F512" s="302"/>
      <c r="G512" s="302"/>
      <c r="H512" s="303"/>
      <c r="I512" s="15" t="s">
        <v>19</v>
      </c>
      <c r="J512" s="14" t="s">
        <v>876</v>
      </c>
      <c r="K512" s="6" t="s">
        <v>876</v>
      </c>
      <c r="L512" s="6" t="s">
        <v>876</v>
      </c>
      <c r="M512" s="35" t="s">
        <v>876</v>
      </c>
      <c r="N512" s="129" t="s">
        <v>876</v>
      </c>
    </row>
    <row r="513" spans="1:14" s="3" customFormat="1" ht="12" x14ac:dyDescent="0.2">
      <c r="A513" s="14" t="s">
        <v>640</v>
      </c>
      <c r="B513" s="301" t="s">
        <v>641</v>
      </c>
      <c r="C513" s="302"/>
      <c r="D513" s="302"/>
      <c r="E513" s="302"/>
      <c r="F513" s="302"/>
      <c r="G513" s="302"/>
      <c r="H513" s="303"/>
      <c r="I513" s="15" t="s">
        <v>19</v>
      </c>
      <c r="J513" s="14" t="s">
        <v>876</v>
      </c>
      <c r="K513" s="6" t="s">
        <v>876</v>
      </c>
      <c r="L513" s="6" t="s">
        <v>876</v>
      </c>
      <c r="M513" s="35" t="s">
        <v>876</v>
      </c>
      <c r="N513" s="129" t="s">
        <v>876</v>
      </c>
    </row>
    <row r="514" spans="1:14" s="3" customFormat="1" ht="12" x14ac:dyDescent="0.2">
      <c r="A514" s="14" t="s">
        <v>642</v>
      </c>
      <c r="B514" s="301" t="s">
        <v>643</v>
      </c>
      <c r="C514" s="302"/>
      <c r="D514" s="302"/>
      <c r="E514" s="302"/>
      <c r="F514" s="302"/>
      <c r="G514" s="302"/>
      <c r="H514" s="303"/>
      <c r="I514" s="15" t="s">
        <v>19</v>
      </c>
      <c r="J514" s="14" t="s">
        <v>876</v>
      </c>
      <c r="K514" s="6" t="s">
        <v>876</v>
      </c>
      <c r="L514" s="6" t="s">
        <v>876</v>
      </c>
      <c r="M514" s="35" t="s">
        <v>876</v>
      </c>
      <c r="N514" s="129" t="s">
        <v>876</v>
      </c>
    </row>
    <row r="515" spans="1:14" s="3" customFormat="1" ht="12" x14ac:dyDescent="0.2">
      <c r="A515" s="14" t="s">
        <v>644</v>
      </c>
      <c r="B515" s="301" t="s">
        <v>645</v>
      </c>
      <c r="C515" s="302"/>
      <c r="D515" s="302"/>
      <c r="E515" s="302"/>
      <c r="F515" s="302"/>
      <c r="G515" s="302"/>
      <c r="H515" s="303"/>
      <c r="I515" s="15" t="s">
        <v>19</v>
      </c>
      <c r="J515" s="14" t="s">
        <v>876</v>
      </c>
      <c r="K515" s="6" t="s">
        <v>876</v>
      </c>
      <c r="L515" s="6" t="s">
        <v>876</v>
      </c>
      <c r="M515" s="35" t="s">
        <v>876</v>
      </c>
      <c r="N515" s="129" t="s">
        <v>876</v>
      </c>
    </row>
    <row r="516" spans="1:14" s="3" customFormat="1" ht="12" x14ac:dyDescent="0.2">
      <c r="A516" s="14" t="s">
        <v>646</v>
      </c>
      <c r="B516" s="301" t="s">
        <v>647</v>
      </c>
      <c r="C516" s="302"/>
      <c r="D516" s="302"/>
      <c r="E516" s="302"/>
      <c r="F516" s="302"/>
      <c r="G516" s="302"/>
      <c r="H516" s="303"/>
      <c r="I516" s="15" t="s">
        <v>19</v>
      </c>
      <c r="J516" s="14" t="s">
        <v>876</v>
      </c>
      <c r="K516" s="6" t="s">
        <v>876</v>
      </c>
      <c r="L516" s="6" t="s">
        <v>876</v>
      </c>
      <c r="M516" s="35" t="s">
        <v>876</v>
      </c>
      <c r="N516" s="129" t="s">
        <v>876</v>
      </c>
    </row>
    <row r="517" spans="1:14" s="3" customFormat="1" ht="12" x14ac:dyDescent="0.2">
      <c r="A517" s="14" t="s">
        <v>648</v>
      </c>
      <c r="B517" s="301" t="s">
        <v>649</v>
      </c>
      <c r="C517" s="302"/>
      <c r="D517" s="302"/>
      <c r="E517" s="302"/>
      <c r="F517" s="302"/>
      <c r="G517" s="302"/>
      <c r="H517" s="303"/>
      <c r="I517" s="15" t="s">
        <v>19</v>
      </c>
      <c r="J517" s="14" t="s">
        <v>876</v>
      </c>
      <c r="K517" s="6" t="s">
        <v>876</v>
      </c>
      <c r="L517" s="6" t="s">
        <v>876</v>
      </c>
      <c r="M517" s="35" t="s">
        <v>876</v>
      </c>
      <c r="N517" s="129" t="s">
        <v>876</v>
      </c>
    </row>
    <row r="518" spans="1:14" s="3" customFormat="1" ht="12" x14ac:dyDescent="0.2">
      <c r="A518" s="14" t="s">
        <v>650</v>
      </c>
      <c r="B518" s="307" t="s">
        <v>651</v>
      </c>
      <c r="C518" s="308"/>
      <c r="D518" s="308"/>
      <c r="E518" s="308"/>
      <c r="F518" s="308"/>
      <c r="G518" s="308"/>
      <c r="H518" s="309"/>
      <c r="I518" s="15" t="s">
        <v>19</v>
      </c>
      <c r="J518" s="14" t="s">
        <v>876</v>
      </c>
      <c r="K518" s="6" t="s">
        <v>876</v>
      </c>
      <c r="L518" s="6" t="s">
        <v>876</v>
      </c>
      <c r="M518" s="35" t="s">
        <v>876</v>
      </c>
      <c r="N518" s="129" t="s">
        <v>876</v>
      </c>
    </row>
    <row r="519" spans="1:14" s="3" customFormat="1" ht="12" x14ac:dyDescent="0.2">
      <c r="A519" s="14" t="s">
        <v>652</v>
      </c>
      <c r="B519" s="307" t="s">
        <v>653</v>
      </c>
      <c r="C519" s="308"/>
      <c r="D519" s="308"/>
      <c r="E519" s="308"/>
      <c r="F519" s="308"/>
      <c r="G519" s="308"/>
      <c r="H519" s="309"/>
      <c r="I519" s="15" t="s">
        <v>19</v>
      </c>
      <c r="J519" s="14" t="s">
        <v>876</v>
      </c>
      <c r="K519" s="6" t="s">
        <v>876</v>
      </c>
      <c r="L519" s="6" t="s">
        <v>876</v>
      </c>
      <c r="M519" s="35" t="s">
        <v>876</v>
      </c>
      <c r="N519" s="129" t="s">
        <v>876</v>
      </c>
    </row>
    <row r="520" spans="1:14" s="3" customFormat="1" ht="12" x14ac:dyDescent="0.2">
      <c r="A520" s="14" t="s">
        <v>654</v>
      </c>
      <c r="B520" s="307" t="s">
        <v>110</v>
      </c>
      <c r="C520" s="308"/>
      <c r="D520" s="308"/>
      <c r="E520" s="308"/>
      <c r="F520" s="308"/>
      <c r="G520" s="308"/>
      <c r="H520" s="309"/>
      <c r="I520" s="15" t="s">
        <v>242</v>
      </c>
      <c r="J520" s="14" t="s">
        <v>876</v>
      </c>
      <c r="K520" s="6" t="s">
        <v>876</v>
      </c>
      <c r="L520" s="6" t="s">
        <v>876</v>
      </c>
      <c r="M520" s="35" t="s">
        <v>876</v>
      </c>
      <c r="N520" s="129" t="s">
        <v>876</v>
      </c>
    </row>
    <row r="521" spans="1:14" s="3" customFormat="1" ht="12" x14ac:dyDescent="0.2">
      <c r="A521" s="14" t="s">
        <v>655</v>
      </c>
      <c r="B521" s="307" t="s">
        <v>656</v>
      </c>
      <c r="C521" s="308"/>
      <c r="D521" s="308"/>
      <c r="E521" s="308"/>
      <c r="F521" s="308"/>
      <c r="G521" s="308"/>
      <c r="H521" s="309"/>
      <c r="I521" s="15" t="s">
        <v>19</v>
      </c>
      <c r="J521" s="14" t="s">
        <v>876</v>
      </c>
      <c r="K521" s="6" t="s">
        <v>876</v>
      </c>
      <c r="L521" s="6" t="s">
        <v>876</v>
      </c>
      <c r="M521" s="35" t="s">
        <v>876</v>
      </c>
      <c r="N521" s="129" t="s">
        <v>876</v>
      </c>
    </row>
    <row r="522" spans="1:14" s="3" customFormat="1" ht="12" x14ac:dyDescent="0.2">
      <c r="A522" s="14" t="s">
        <v>657</v>
      </c>
      <c r="B522" s="304" t="s">
        <v>658</v>
      </c>
      <c r="C522" s="305"/>
      <c r="D522" s="305"/>
      <c r="E522" s="305"/>
      <c r="F522" s="305"/>
      <c r="G522" s="305"/>
      <c r="H522" s="306"/>
      <c r="I522" s="15" t="s">
        <v>19</v>
      </c>
      <c r="J522" s="14" t="s">
        <v>876</v>
      </c>
      <c r="K522" s="6" t="s">
        <v>876</v>
      </c>
      <c r="L522" s="6" t="s">
        <v>876</v>
      </c>
      <c r="M522" s="35" t="s">
        <v>876</v>
      </c>
      <c r="N522" s="129" t="s">
        <v>876</v>
      </c>
    </row>
    <row r="523" spans="1:14" s="3" customFormat="1" ht="12" x14ac:dyDescent="0.2">
      <c r="A523" s="14" t="s">
        <v>659</v>
      </c>
      <c r="B523" s="307" t="s">
        <v>660</v>
      </c>
      <c r="C523" s="308"/>
      <c r="D523" s="308"/>
      <c r="E523" s="308"/>
      <c r="F523" s="308"/>
      <c r="G523" s="308"/>
      <c r="H523" s="309"/>
      <c r="I523" s="15" t="s">
        <v>19</v>
      </c>
      <c r="J523" s="14" t="s">
        <v>876</v>
      </c>
      <c r="K523" s="6" t="s">
        <v>876</v>
      </c>
      <c r="L523" s="6" t="s">
        <v>876</v>
      </c>
      <c r="M523" s="35" t="s">
        <v>876</v>
      </c>
      <c r="N523" s="129" t="s">
        <v>876</v>
      </c>
    </row>
    <row r="524" spans="1:14" s="3" customFormat="1" ht="12" x14ac:dyDescent="0.2">
      <c r="A524" s="14" t="s">
        <v>661</v>
      </c>
      <c r="B524" s="307" t="s">
        <v>662</v>
      </c>
      <c r="C524" s="308"/>
      <c r="D524" s="308"/>
      <c r="E524" s="308"/>
      <c r="F524" s="308"/>
      <c r="G524" s="308"/>
      <c r="H524" s="309"/>
      <c r="I524" s="15" t="s">
        <v>19</v>
      </c>
      <c r="J524" s="14" t="s">
        <v>876</v>
      </c>
      <c r="K524" s="6" t="s">
        <v>876</v>
      </c>
      <c r="L524" s="6" t="s">
        <v>876</v>
      </c>
      <c r="M524" s="35" t="s">
        <v>876</v>
      </c>
      <c r="N524" s="129" t="s">
        <v>876</v>
      </c>
    </row>
    <row r="525" spans="1:14" s="3" customFormat="1" ht="12" x14ac:dyDescent="0.2">
      <c r="A525" s="14" t="s">
        <v>663</v>
      </c>
      <c r="B525" s="301" t="s">
        <v>664</v>
      </c>
      <c r="C525" s="302"/>
      <c r="D525" s="302"/>
      <c r="E525" s="302"/>
      <c r="F525" s="302"/>
      <c r="G525" s="302"/>
      <c r="H525" s="303"/>
      <c r="I525" s="15" t="s">
        <v>19</v>
      </c>
      <c r="J525" s="14" t="s">
        <v>876</v>
      </c>
      <c r="K525" s="6" t="s">
        <v>876</v>
      </c>
      <c r="L525" s="6" t="s">
        <v>876</v>
      </c>
      <c r="M525" s="35" t="s">
        <v>876</v>
      </c>
      <c r="N525" s="129" t="s">
        <v>876</v>
      </c>
    </row>
    <row r="526" spans="1:14" s="3" customFormat="1" ht="12" x14ac:dyDescent="0.2">
      <c r="A526" s="14" t="s">
        <v>665</v>
      </c>
      <c r="B526" s="301" t="s">
        <v>666</v>
      </c>
      <c r="C526" s="302"/>
      <c r="D526" s="302"/>
      <c r="E526" s="302"/>
      <c r="F526" s="302"/>
      <c r="G526" s="302"/>
      <c r="H526" s="303"/>
      <c r="I526" s="15" t="s">
        <v>19</v>
      </c>
      <c r="J526" s="14" t="s">
        <v>876</v>
      </c>
      <c r="K526" s="6" t="s">
        <v>876</v>
      </c>
      <c r="L526" s="6" t="s">
        <v>876</v>
      </c>
      <c r="M526" s="35" t="s">
        <v>876</v>
      </c>
      <c r="N526" s="129" t="s">
        <v>876</v>
      </c>
    </row>
    <row r="527" spans="1:14" s="3" customFormat="1" ht="12" x14ac:dyDescent="0.2">
      <c r="A527" s="14" t="s">
        <v>667</v>
      </c>
      <c r="B527" s="301" t="s">
        <v>214</v>
      </c>
      <c r="C527" s="302"/>
      <c r="D527" s="302"/>
      <c r="E527" s="302"/>
      <c r="F527" s="302"/>
      <c r="G527" s="302"/>
      <c r="H527" s="303"/>
      <c r="I527" s="15" t="s">
        <v>19</v>
      </c>
      <c r="J527" s="14" t="s">
        <v>876</v>
      </c>
      <c r="K527" s="6" t="s">
        <v>876</v>
      </c>
      <c r="L527" s="6" t="s">
        <v>876</v>
      </c>
      <c r="M527" s="35" t="s">
        <v>876</v>
      </c>
      <c r="N527" s="129" t="s">
        <v>876</v>
      </c>
    </row>
    <row r="528" spans="1:14" s="3" customFormat="1" ht="12" x14ac:dyDescent="0.2">
      <c r="A528" s="14" t="s">
        <v>668</v>
      </c>
      <c r="B528" s="307" t="s">
        <v>669</v>
      </c>
      <c r="C528" s="308"/>
      <c r="D528" s="308"/>
      <c r="E528" s="308"/>
      <c r="F528" s="308"/>
      <c r="G528" s="308"/>
      <c r="H528" s="309"/>
      <c r="I528" s="15" t="s">
        <v>19</v>
      </c>
      <c r="J528" s="14" t="s">
        <v>876</v>
      </c>
      <c r="K528" s="6" t="s">
        <v>876</v>
      </c>
      <c r="L528" s="6" t="s">
        <v>876</v>
      </c>
      <c r="M528" s="35" t="s">
        <v>876</v>
      </c>
      <c r="N528" s="129" t="s">
        <v>876</v>
      </c>
    </row>
    <row r="529" spans="1:14" s="3" customFormat="1" ht="12" x14ac:dyDescent="0.2">
      <c r="A529" s="14" t="s">
        <v>670</v>
      </c>
      <c r="B529" s="307" t="s">
        <v>671</v>
      </c>
      <c r="C529" s="308"/>
      <c r="D529" s="308"/>
      <c r="E529" s="308"/>
      <c r="F529" s="308"/>
      <c r="G529" s="308"/>
      <c r="H529" s="309"/>
      <c r="I529" s="15" t="s">
        <v>19</v>
      </c>
      <c r="J529" s="14" t="s">
        <v>876</v>
      </c>
      <c r="K529" s="6" t="s">
        <v>876</v>
      </c>
      <c r="L529" s="6" t="s">
        <v>876</v>
      </c>
      <c r="M529" s="35" t="s">
        <v>876</v>
      </c>
      <c r="N529" s="129" t="s">
        <v>876</v>
      </c>
    </row>
    <row r="530" spans="1:14" s="3" customFormat="1" ht="12" x14ac:dyDescent="0.2">
      <c r="A530" s="14" t="s">
        <v>672</v>
      </c>
      <c r="B530" s="301" t="s">
        <v>673</v>
      </c>
      <c r="C530" s="302"/>
      <c r="D530" s="302"/>
      <c r="E530" s="302"/>
      <c r="F530" s="302"/>
      <c r="G530" s="302"/>
      <c r="H530" s="303"/>
      <c r="I530" s="15" t="s">
        <v>19</v>
      </c>
      <c r="J530" s="14" t="s">
        <v>876</v>
      </c>
      <c r="K530" s="6" t="s">
        <v>876</v>
      </c>
      <c r="L530" s="6" t="s">
        <v>876</v>
      </c>
      <c r="M530" s="35" t="s">
        <v>876</v>
      </c>
      <c r="N530" s="129" t="s">
        <v>876</v>
      </c>
    </row>
    <row r="531" spans="1:14" s="3" customFormat="1" ht="12" x14ac:dyDescent="0.2">
      <c r="A531" s="14" t="s">
        <v>674</v>
      </c>
      <c r="B531" s="301" t="s">
        <v>687</v>
      </c>
      <c r="C531" s="302"/>
      <c r="D531" s="302"/>
      <c r="E531" s="302"/>
      <c r="F531" s="302"/>
      <c r="G531" s="302"/>
      <c r="H531" s="303"/>
      <c r="I531" s="15" t="s">
        <v>19</v>
      </c>
      <c r="J531" s="14" t="s">
        <v>876</v>
      </c>
      <c r="K531" s="6" t="s">
        <v>876</v>
      </c>
      <c r="L531" s="6" t="s">
        <v>876</v>
      </c>
      <c r="M531" s="35" t="s">
        <v>876</v>
      </c>
      <c r="N531" s="129" t="s">
        <v>876</v>
      </c>
    </row>
    <row r="532" spans="1:14" s="3" customFormat="1" ht="12" x14ac:dyDescent="0.2">
      <c r="A532" s="14" t="s">
        <v>675</v>
      </c>
      <c r="B532" s="307" t="s">
        <v>676</v>
      </c>
      <c r="C532" s="308"/>
      <c r="D532" s="308"/>
      <c r="E532" s="308"/>
      <c r="F532" s="308"/>
      <c r="G532" s="308"/>
      <c r="H532" s="309"/>
      <c r="I532" s="15" t="s">
        <v>19</v>
      </c>
      <c r="J532" s="14" t="s">
        <v>876</v>
      </c>
      <c r="K532" s="6" t="s">
        <v>876</v>
      </c>
      <c r="L532" s="6" t="s">
        <v>876</v>
      </c>
      <c r="M532" s="35" t="s">
        <v>876</v>
      </c>
      <c r="N532" s="129" t="s">
        <v>876</v>
      </c>
    </row>
    <row r="533" spans="1:14" s="3" customFormat="1" ht="12" x14ac:dyDescent="0.2">
      <c r="A533" s="14" t="s">
        <v>677</v>
      </c>
      <c r="B533" s="307" t="s">
        <v>678</v>
      </c>
      <c r="C533" s="308"/>
      <c r="D533" s="308"/>
      <c r="E533" s="308"/>
      <c r="F533" s="308"/>
      <c r="G533" s="308"/>
      <c r="H533" s="309"/>
      <c r="I533" s="15" t="s">
        <v>19</v>
      </c>
      <c r="J533" s="14" t="s">
        <v>876</v>
      </c>
      <c r="K533" s="6" t="s">
        <v>876</v>
      </c>
      <c r="L533" s="6" t="s">
        <v>876</v>
      </c>
      <c r="M533" s="35" t="s">
        <v>876</v>
      </c>
      <c r="N533" s="129" t="s">
        <v>876</v>
      </c>
    </row>
    <row r="534" spans="1:14" s="3" customFormat="1" ht="12" x14ac:dyDescent="0.2">
      <c r="A534" s="14" t="s">
        <v>679</v>
      </c>
      <c r="B534" s="307" t="s">
        <v>680</v>
      </c>
      <c r="C534" s="308"/>
      <c r="D534" s="308"/>
      <c r="E534" s="308"/>
      <c r="F534" s="308"/>
      <c r="G534" s="308"/>
      <c r="H534" s="309"/>
      <c r="I534" s="15" t="s">
        <v>19</v>
      </c>
      <c r="J534" s="14" t="s">
        <v>876</v>
      </c>
      <c r="K534" s="6" t="s">
        <v>876</v>
      </c>
      <c r="L534" s="6" t="s">
        <v>876</v>
      </c>
      <c r="M534" s="35" t="s">
        <v>876</v>
      </c>
      <c r="N534" s="129" t="s">
        <v>876</v>
      </c>
    </row>
    <row r="535" spans="1:14" s="3" customFormat="1" ht="12" x14ac:dyDescent="0.2">
      <c r="A535" s="14" t="s">
        <v>681</v>
      </c>
      <c r="B535" s="304" t="s">
        <v>682</v>
      </c>
      <c r="C535" s="305"/>
      <c r="D535" s="305"/>
      <c r="E535" s="305"/>
      <c r="F535" s="305"/>
      <c r="G535" s="305"/>
      <c r="H535" s="306"/>
      <c r="I535" s="15" t="s">
        <v>19</v>
      </c>
      <c r="J535" s="14" t="s">
        <v>876</v>
      </c>
      <c r="K535" s="6" t="s">
        <v>876</v>
      </c>
      <c r="L535" s="6" t="s">
        <v>876</v>
      </c>
      <c r="M535" s="35" t="s">
        <v>876</v>
      </c>
      <c r="N535" s="129" t="s">
        <v>876</v>
      </c>
    </row>
    <row r="536" spans="1:14" s="3" customFormat="1" ht="12" x14ac:dyDescent="0.2">
      <c r="A536" s="14" t="s">
        <v>683</v>
      </c>
      <c r="B536" s="307" t="s">
        <v>684</v>
      </c>
      <c r="C536" s="308"/>
      <c r="D536" s="308"/>
      <c r="E536" s="308"/>
      <c r="F536" s="308"/>
      <c r="G536" s="308"/>
      <c r="H536" s="309"/>
      <c r="I536" s="15" t="s">
        <v>19</v>
      </c>
      <c r="J536" s="14" t="s">
        <v>876</v>
      </c>
      <c r="K536" s="6" t="s">
        <v>876</v>
      </c>
      <c r="L536" s="6" t="s">
        <v>876</v>
      </c>
      <c r="M536" s="35" t="s">
        <v>876</v>
      </c>
      <c r="N536" s="129" t="s">
        <v>876</v>
      </c>
    </row>
    <row r="537" spans="1:14" s="3" customFormat="1" ht="12" x14ac:dyDescent="0.2">
      <c r="A537" s="14" t="s">
        <v>685</v>
      </c>
      <c r="B537" s="301" t="s">
        <v>664</v>
      </c>
      <c r="C537" s="302"/>
      <c r="D537" s="302"/>
      <c r="E537" s="302"/>
      <c r="F537" s="302"/>
      <c r="G537" s="302"/>
      <c r="H537" s="303"/>
      <c r="I537" s="15" t="s">
        <v>19</v>
      </c>
      <c r="J537" s="14" t="s">
        <v>876</v>
      </c>
      <c r="K537" s="6" t="s">
        <v>876</v>
      </c>
      <c r="L537" s="6" t="s">
        <v>876</v>
      </c>
      <c r="M537" s="35" t="s">
        <v>876</v>
      </c>
      <c r="N537" s="129" t="s">
        <v>876</v>
      </c>
    </row>
    <row r="538" spans="1:14" s="3" customFormat="1" ht="12" x14ac:dyDescent="0.2">
      <c r="A538" s="14" t="s">
        <v>686</v>
      </c>
      <c r="B538" s="301" t="s">
        <v>666</v>
      </c>
      <c r="C538" s="302"/>
      <c r="D538" s="302"/>
      <c r="E538" s="302"/>
      <c r="F538" s="302"/>
      <c r="G538" s="302"/>
      <c r="H538" s="303"/>
      <c r="I538" s="15" t="s">
        <v>19</v>
      </c>
      <c r="J538" s="14" t="s">
        <v>876</v>
      </c>
      <c r="K538" s="6" t="s">
        <v>876</v>
      </c>
      <c r="L538" s="6" t="s">
        <v>876</v>
      </c>
      <c r="M538" s="35" t="s">
        <v>876</v>
      </c>
      <c r="N538" s="129" t="s">
        <v>876</v>
      </c>
    </row>
    <row r="539" spans="1:14" x14ac:dyDescent="0.25">
      <c r="A539" s="24"/>
      <c r="B539" s="24"/>
    </row>
    <row r="540" spans="1:14" s="2" customFormat="1" ht="11.25" x14ac:dyDescent="0.2">
      <c r="A540" s="2" t="s">
        <v>532</v>
      </c>
      <c r="F540" s="127"/>
    </row>
    <row r="541" spans="1:14" s="2" customFormat="1" ht="11.25" x14ac:dyDescent="0.2">
      <c r="A541" s="25" t="s">
        <v>533</v>
      </c>
      <c r="F541" s="127"/>
    </row>
    <row r="542" spans="1:14" s="2" customFormat="1" ht="11.25" x14ac:dyDescent="0.2">
      <c r="A542" s="25" t="s">
        <v>534</v>
      </c>
      <c r="F542" s="127"/>
    </row>
    <row r="543" spans="1:14" s="2" customFormat="1" ht="11.25" x14ac:dyDescent="0.2">
      <c r="A543" s="25" t="s">
        <v>535</v>
      </c>
      <c r="F543" s="127"/>
    </row>
    <row r="544" spans="1:14" s="2" customFormat="1" ht="11.25" x14ac:dyDescent="0.2">
      <c r="A544" s="25" t="s">
        <v>690</v>
      </c>
      <c r="F544" s="127"/>
    </row>
    <row r="545" spans="1:6" s="2" customFormat="1" ht="11.25" x14ac:dyDescent="0.2">
      <c r="A545" s="25" t="s">
        <v>688</v>
      </c>
      <c r="F545" s="127"/>
    </row>
    <row r="546" spans="1:6" s="2" customFormat="1" ht="11.25" x14ac:dyDescent="0.2">
      <c r="A546" s="25" t="s">
        <v>537</v>
      </c>
      <c r="F546" s="127"/>
    </row>
  </sheetData>
  <mergeCells count="534">
    <mergeCell ref="B532:H532"/>
    <mergeCell ref="B537:H537"/>
    <mergeCell ref="B533:H533"/>
    <mergeCell ref="B534:H534"/>
    <mergeCell ref="B535:H535"/>
    <mergeCell ref="B536:H536"/>
    <mergeCell ref="B527:H527"/>
    <mergeCell ref="B528:H528"/>
    <mergeCell ref="B529:H529"/>
    <mergeCell ref="B530:H530"/>
    <mergeCell ref="B523:H523"/>
    <mergeCell ref="B531:H531"/>
    <mergeCell ref="B516:H516"/>
    <mergeCell ref="B517:H517"/>
    <mergeCell ref="B525:H525"/>
    <mergeCell ref="B526:H526"/>
    <mergeCell ref="B519:H519"/>
    <mergeCell ref="B520:H520"/>
    <mergeCell ref="B521:H521"/>
    <mergeCell ref="B504:H504"/>
    <mergeCell ref="B505:H505"/>
    <mergeCell ref="B506:H506"/>
    <mergeCell ref="B507:H507"/>
    <mergeCell ref="B508:H508"/>
    <mergeCell ref="B509:H509"/>
    <mergeCell ref="B518:H518"/>
    <mergeCell ref="B524:H524"/>
    <mergeCell ref="B522:H522"/>
    <mergeCell ref="B510:H510"/>
    <mergeCell ref="B511:H511"/>
    <mergeCell ref="B512:H512"/>
    <mergeCell ref="B513:H513"/>
    <mergeCell ref="B514:H514"/>
    <mergeCell ref="B515:H515"/>
    <mergeCell ref="B495:H495"/>
    <mergeCell ref="B496:H496"/>
    <mergeCell ref="B497:H497"/>
    <mergeCell ref="B498:H498"/>
    <mergeCell ref="B499:H499"/>
    <mergeCell ref="B500:H500"/>
    <mergeCell ref="B501:H501"/>
    <mergeCell ref="B502:H502"/>
    <mergeCell ref="B503:H503"/>
    <mergeCell ref="B486:H486"/>
    <mergeCell ref="B487:H487"/>
    <mergeCell ref="B488:H488"/>
    <mergeCell ref="B489:H489"/>
    <mergeCell ref="B490:H490"/>
    <mergeCell ref="B491:H491"/>
    <mergeCell ref="B492:H492"/>
    <mergeCell ref="B493:H493"/>
    <mergeCell ref="B494:H494"/>
    <mergeCell ref="B477:H477"/>
    <mergeCell ref="B478:H478"/>
    <mergeCell ref="B479:H479"/>
    <mergeCell ref="B480:H480"/>
    <mergeCell ref="B481:H481"/>
    <mergeCell ref="B482:H482"/>
    <mergeCell ref="B483:H483"/>
    <mergeCell ref="B484:H484"/>
    <mergeCell ref="B485:H485"/>
    <mergeCell ref="B472:H472"/>
    <mergeCell ref="B470:H470"/>
    <mergeCell ref="B471:H471"/>
    <mergeCell ref="B465:H465"/>
    <mergeCell ref="B467:H467"/>
    <mergeCell ref="B473:H473"/>
    <mergeCell ref="B474:H474"/>
    <mergeCell ref="B475:H475"/>
    <mergeCell ref="B476:H476"/>
    <mergeCell ref="B451:H451"/>
    <mergeCell ref="B452:H452"/>
    <mergeCell ref="B453:H453"/>
    <mergeCell ref="B463:H463"/>
    <mergeCell ref="B464:H464"/>
    <mergeCell ref="B455:H455"/>
    <mergeCell ref="B456:H456"/>
    <mergeCell ref="B457:H457"/>
    <mergeCell ref="B458:H458"/>
    <mergeCell ref="B459:H459"/>
    <mergeCell ref="B424:H424"/>
    <mergeCell ref="B425:H425"/>
    <mergeCell ref="B426:H426"/>
    <mergeCell ref="B427:H427"/>
    <mergeCell ref="B428:H428"/>
    <mergeCell ref="B441:H441"/>
    <mergeCell ref="B442:H442"/>
    <mergeCell ref="B443:H443"/>
    <mergeCell ref="B444:H444"/>
    <mergeCell ref="A382:N382"/>
    <mergeCell ref="B416:H416"/>
    <mergeCell ref="B417:H417"/>
    <mergeCell ref="B418:H418"/>
    <mergeCell ref="B419:H419"/>
    <mergeCell ref="B420:H420"/>
    <mergeCell ref="B409:H409"/>
    <mergeCell ref="B410:H410"/>
    <mergeCell ref="B411:H411"/>
    <mergeCell ref="B412:H412"/>
    <mergeCell ref="B415:H415"/>
    <mergeCell ref="B538:H538"/>
    <mergeCell ref="B435:H435"/>
    <mergeCell ref="B436:H436"/>
    <mergeCell ref="B437:H437"/>
    <mergeCell ref="B438:H438"/>
    <mergeCell ref="B429:H429"/>
    <mergeCell ref="B430:H430"/>
    <mergeCell ref="B431:H431"/>
    <mergeCell ref="B439:H439"/>
    <mergeCell ref="B440:H440"/>
    <mergeCell ref="B432:H432"/>
    <mergeCell ref="B433:H433"/>
    <mergeCell ref="B434:H434"/>
    <mergeCell ref="B445:H445"/>
    <mergeCell ref="B446:H446"/>
    <mergeCell ref="B447:H447"/>
    <mergeCell ref="B448:H448"/>
    <mergeCell ref="B449:H449"/>
    <mergeCell ref="B468:H468"/>
    <mergeCell ref="B460:H460"/>
    <mergeCell ref="B461:H461"/>
    <mergeCell ref="B462:H462"/>
    <mergeCell ref="B454:H454"/>
    <mergeCell ref="B450:H450"/>
    <mergeCell ref="B402:H402"/>
    <mergeCell ref="B413:H413"/>
    <mergeCell ref="B414:H414"/>
    <mergeCell ref="B423:H423"/>
    <mergeCell ref="B403:H403"/>
    <mergeCell ref="B404:H404"/>
    <mergeCell ref="B405:H405"/>
    <mergeCell ref="B406:H406"/>
    <mergeCell ref="B407:H407"/>
    <mergeCell ref="B408:H408"/>
    <mergeCell ref="B421:H421"/>
    <mergeCell ref="B422:H422"/>
    <mergeCell ref="B379:H379"/>
    <mergeCell ref="B380:H380"/>
    <mergeCell ref="B381:H381"/>
    <mergeCell ref="B383:H383"/>
    <mergeCell ref="B384:H384"/>
    <mergeCell ref="B385:H385"/>
    <mergeCell ref="B469:H469"/>
    <mergeCell ref="A466:N466"/>
    <mergeCell ref="B386:H386"/>
    <mergeCell ref="B387:H387"/>
    <mergeCell ref="B388:H388"/>
    <mergeCell ref="B389:H389"/>
    <mergeCell ref="B390:H390"/>
    <mergeCell ref="B391:H391"/>
    <mergeCell ref="B392:H392"/>
    <mergeCell ref="B393:H393"/>
    <mergeCell ref="B394:H394"/>
    <mergeCell ref="B395:H395"/>
    <mergeCell ref="B396:H396"/>
    <mergeCell ref="B397:H397"/>
    <mergeCell ref="B398:H398"/>
    <mergeCell ref="B399:H399"/>
    <mergeCell ref="B400:H400"/>
    <mergeCell ref="B401:H401"/>
    <mergeCell ref="B370:H370"/>
    <mergeCell ref="B371:H371"/>
    <mergeCell ref="B372:H372"/>
    <mergeCell ref="B373:H373"/>
    <mergeCell ref="B374:H374"/>
    <mergeCell ref="B375:H375"/>
    <mergeCell ref="B376:H376"/>
    <mergeCell ref="B377:H377"/>
    <mergeCell ref="B378:H378"/>
    <mergeCell ref="B368:H368"/>
    <mergeCell ref="B369:H369"/>
    <mergeCell ref="B29:H29"/>
    <mergeCell ref="B30:H30"/>
    <mergeCell ref="B31:H31"/>
    <mergeCell ref="B32:H32"/>
    <mergeCell ref="B34:H34"/>
    <mergeCell ref="B35:H35"/>
    <mergeCell ref="B36:H36"/>
    <mergeCell ref="B37:H37"/>
    <mergeCell ref="M2:N2"/>
    <mergeCell ref="A10:N10"/>
    <mergeCell ref="E15:H15"/>
    <mergeCell ref="A26:N26"/>
    <mergeCell ref="D13:K13"/>
    <mergeCell ref="B27:H27"/>
    <mergeCell ref="B28:H28"/>
    <mergeCell ref="A20:N20"/>
    <mergeCell ref="L23:M23"/>
    <mergeCell ref="N23:N24"/>
    <mergeCell ref="B25:H25"/>
    <mergeCell ref="A22:N22"/>
    <mergeCell ref="A23:A24"/>
    <mergeCell ref="B23:H24"/>
    <mergeCell ref="I23:I24"/>
    <mergeCell ref="J23:K23"/>
    <mergeCell ref="M4:N4"/>
    <mergeCell ref="B42:H42"/>
    <mergeCell ref="B43:H43"/>
    <mergeCell ref="B44:H44"/>
    <mergeCell ref="B45:H45"/>
    <mergeCell ref="B38:H38"/>
    <mergeCell ref="B39:H39"/>
    <mergeCell ref="B40:H40"/>
    <mergeCell ref="B41:H41"/>
    <mergeCell ref="B33:H33"/>
    <mergeCell ref="B54:H54"/>
    <mergeCell ref="B55:H55"/>
    <mergeCell ref="B56:H56"/>
    <mergeCell ref="B57:H57"/>
    <mergeCell ref="B50:H50"/>
    <mergeCell ref="B51:H51"/>
    <mergeCell ref="B52:H52"/>
    <mergeCell ref="B53:H53"/>
    <mergeCell ref="B46:H46"/>
    <mergeCell ref="B47:H47"/>
    <mergeCell ref="B48:H48"/>
    <mergeCell ref="B49:H49"/>
    <mergeCell ref="B66:H66"/>
    <mergeCell ref="B67:H67"/>
    <mergeCell ref="B68:H68"/>
    <mergeCell ref="B69:H69"/>
    <mergeCell ref="B62:H62"/>
    <mergeCell ref="B63:H63"/>
    <mergeCell ref="B64:H64"/>
    <mergeCell ref="B65:H65"/>
    <mergeCell ref="B58:H58"/>
    <mergeCell ref="B59:H59"/>
    <mergeCell ref="B60:H60"/>
    <mergeCell ref="B61:H61"/>
    <mergeCell ref="B78:H78"/>
    <mergeCell ref="B79:H79"/>
    <mergeCell ref="B80:H80"/>
    <mergeCell ref="B81:H81"/>
    <mergeCell ref="B74:H74"/>
    <mergeCell ref="B75:H75"/>
    <mergeCell ref="B76:H76"/>
    <mergeCell ref="B77:H77"/>
    <mergeCell ref="B70:H70"/>
    <mergeCell ref="B71:H71"/>
    <mergeCell ref="B72:H72"/>
    <mergeCell ref="B73:H73"/>
    <mergeCell ref="B90:H90"/>
    <mergeCell ref="B91:H91"/>
    <mergeCell ref="B92:H92"/>
    <mergeCell ref="B93:H93"/>
    <mergeCell ref="B86:H86"/>
    <mergeCell ref="B87:H87"/>
    <mergeCell ref="B88:H88"/>
    <mergeCell ref="B89:H89"/>
    <mergeCell ref="B82:H82"/>
    <mergeCell ref="B83:H83"/>
    <mergeCell ref="B84:H84"/>
    <mergeCell ref="B85:H85"/>
    <mergeCell ref="B102:H102"/>
    <mergeCell ref="B103:H103"/>
    <mergeCell ref="B104:H104"/>
    <mergeCell ref="B105:H105"/>
    <mergeCell ref="B98:H98"/>
    <mergeCell ref="B99:H99"/>
    <mergeCell ref="B100:H100"/>
    <mergeCell ref="B101:H101"/>
    <mergeCell ref="B94:H94"/>
    <mergeCell ref="B95:H95"/>
    <mergeCell ref="B96:H96"/>
    <mergeCell ref="B97:H97"/>
    <mergeCell ref="B114:H114"/>
    <mergeCell ref="B115:H115"/>
    <mergeCell ref="B116:H116"/>
    <mergeCell ref="B117:H117"/>
    <mergeCell ref="B110:H110"/>
    <mergeCell ref="B111:H111"/>
    <mergeCell ref="B112:H112"/>
    <mergeCell ref="B113:H113"/>
    <mergeCell ref="B106:H106"/>
    <mergeCell ref="B107:H107"/>
    <mergeCell ref="B108:H108"/>
    <mergeCell ref="B109:H109"/>
    <mergeCell ref="B126:H126"/>
    <mergeCell ref="B127:H127"/>
    <mergeCell ref="B128:H128"/>
    <mergeCell ref="B129:H129"/>
    <mergeCell ref="B122:H122"/>
    <mergeCell ref="B123:H123"/>
    <mergeCell ref="B124:H124"/>
    <mergeCell ref="B125:H125"/>
    <mergeCell ref="B118:H118"/>
    <mergeCell ref="B119:H119"/>
    <mergeCell ref="B120:H120"/>
    <mergeCell ref="B121:H121"/>
    <mergeCell ref="B138:H138"/>
    <mergeCell ref="B139:H139"/>
    <mergeCell ref="B140:H140"/>
    <mergeCell ref="B141:H141"/>
    <mergeCell ref="B134:H134"/>
    <mergeCell ref="B135:H135"/>
    <mergeCell ref="B136:H136"/>
    <mergeCell ref="B137:H137"/>
    <mergeCell ref="B130:H130"/>
    <mergeCell ref="B131:H131"/>
    <mergeCell ref="B132:H132"/>
    <mergeCell ref="B133:H133"/>
    <mergeCell ref="B150:H150"/>
    <mergeCell ref="B151:H151"/>
    <mergeCell ref="B152:H152"/>
    <mergeCell ref="B153:H153"/>
    <mergeCell ref="B146:H146"/>
    <mergeCell ref="B147:H147"/>
    <mergeCell ref="B148:H148"/>
    <mergeCell ref="B149:H149"/>
    <mergeCell ref="B142:H142"/>
    <mergeCell ref="B143:H143"/>
    <mergeCell ref="B144:H144"/>
    <mergeCell ref="B145:H145"/>
    <mergeCell ref="B161:H161"/>
    <mergeCell ref="B162:H162"/>
    <mergeCell ref="B163:H163"/>
    <mergeCell ref="B164:H164"/>
    <mergeCell ref="B158:H158"/>
    <mergeCell ref="B159:H159"/>
    <mergeCell ref="B160:H160"/>
    <mergeCell ref="B154:H154"/>
    <mergeCell ref="B155:H155"/>
    <mergeCell ref="B156:H156"/>
    <mergeCell ref="B157:H157"/>
    <mergeCell ref="B173:H173"/>
    <mergeCell ref="B174:H174"/>
    <mergeCell ref="B175:H175"/>
    <mergeCell ref="B176:H176"/>
    <mergeCell ref="B169:H169"/>
    <mergeCell ref="B170:H170"/>
    <mergeCell ref="B171:H171"/>
    <mergeCell ref="B172:H172"/>
    <mergeCell ref="B165:H165"/>
    <mergeCell ref="B166:H166"/>
    <mergeCell ref="B167:H167"/>
    <mergeCell ref="B168:H168"/>
    <mergeCell ref="B185:H185"/>
    <mergeCell ref="B186:H186"/>
    <mergeCell ref="B187:H187"/>
    <mergeCell ref="B188:H188"/>
    <mergeCell ref="B181:H181"/>
    <mergeCell ref="B182:H182"/>
    <mergeCell ref="B183:H183"/>
    <mergeCell ref="B184:H184"/>
    <mergeCell ref="B177:H177"/>
    <mergeCell ref="B178:H178"/>
    <mergeCell ref="B179:H179"/>
    <mergeCell ref="B180:H180"/>
    <mergeCell ref="B197:H197"/>
    <mergeCell ref="B198:H198"/>
    <mergeCell ref="B199:H199"/>
    <mergeCell ref="B200:H200"/>
    <mergeCell ref="B193:H193"/>
    <mergeCell ref="B194:H194"/>
    <mergeCell ref="B195:H195"/>
    <mergeCell ref="B196:H196"/>
    <mergeCell ref="B189:H189"/>
    <mergeCell ref="B190:H190"/>
    <mergeCell ref="B191:H191"/>
    <mergeCell ref="B192:H192"/>
    <mergeCell ref="B209:H209"/>
    <mergeCell ref="B210:H210"/>
    <mergeCell ref="B211:H211"/>
    <mergeCell ref="B212:H212"/>
    <mergeCell ref="B205:H205"/>
    <mergeCell ref="B206:H206"/>
    <mergeCell ref="B207:H207"/>
    <mergeCell ref="B208:H208"/>
    <mergeCell ref="B201:H201"/>
    <mergeCell ref="B202:H202"/>
    <mergeCell ref="B203:H203"/>
    <mergeCell ref="B204:H204"/>
    <mergeCell ref="B221:H221"/>
    <mergeCell ref="B222:H222"/>
    <mergeCell ref="B223:H223"/>
    <mergeCell ref="B224:H224"/>
    <mergeCell ref="B217:H217"/>
    <mergeCell ref="B218:H218"/>
    <mergeCell ref="B219:H219"/>
    <mergeCell ref="B220:H220"/>
    <mergeCell ref="B213:H213"/>
    <mergeCell ref="B214:H214"/>
    <mergeCell ref="B215:H215"/>
    <mergeCell ref="B216:H216"/>
    <mergeCell ref="B233:H233"/>
    <mergeCell ref="B234:H234"/>
    <mergeCell ref="B235:H235"/>
    <mergeCell ref="B236:H236"/>
    <mergeCell ref="B229:H229"/>
    <mergeCell ref="B230:H230"/>
    <mergeCell ref="B231:H231"/>
    <mergeCell ref="B232:H232"/>
    <mergeCell ref="B225:H225"/>
    <mergeCell ref="B226:H226"/>
    <mergeCell ref="B227:H227"/>
    <mergeCell ref="B228:H228"/>
    <mergeCell ref="B238:H238"/>
    <mergeCell ref="B239:H239"/>
    <mergeCell ref="B311:H311"/>
    <mergeCell ref="B240:H240"/>
    <mergeCell ref="B241:H241"/>
    <mergeCell ref="B242:H242"/>
    <mergeCell ref="B243:H243"/>
    <mergeCell ref="B244:H244"/>
    <mergeCell ref="B245:H245"/>
    <mergeCell ref="B246:H246"/>
    <mergeCell ref="B255:H255"/>
    <mergeCell ref="B256:H256"/>
    <mergeCell ref="B257:H257"/>
    <mergeCell ref="B258:H258"/>
    <mergeCell ref="B251:H251"/>
    <mergeCell ref="B252:H252"/>
    <mergeCell ref="B253:H253"/>
    <mergeCell ref="B254:H254"/>
    <mergeCell ref="B247:H247"/>
    <mergeCell ref="B248:H248"/>
    <mergeCell ref="B249:H249"/>
    <mergeCell ref="B250:H250"/>
    <mergeCell ref="B267:H267"/>
    <mergeCell ref="B268:H268"/>
    <mergeCell ref="B269:H269"/>
    <mergeCell ref="B270:H270"/>
    <mergeCell ref="B263:H263"/>
    <mergeCell ref="B264:H264"/>
    <mergeCell ref="B265:H265"/>
    <mergeCell ref="B266:H266"/>
    <mergeCell ref="B259:H259"/>
    <mergeCell ref="B260:H260"/>
    <mergeCell ref="B261:H261"/>
    <mergeCell ref="B262:H262"/>
    <mergeCell ref="B279:H279"/>
    <mergeCell ref="B280:H280"/>
    <mergeCell ref="B281:H281"/>
    <mergeCell ref="B282:H282"/>
    <mergeCell ref="B275:H275"/>
    <mergeCell ref="B276:H276"/>
    <mergeCell ref="B277:H277"/>
    <mergeCell ref="B278:H278"/>
    <mergeCell ref="B271:H271"/>
    <mergeCell ref="B272:H272"/>
    <mergeCell ref="B273:H273"/>
    <mergeCell ref="B274:H274"/>
    <mergeCell ref="B298:H298"/>
    <mergeCell ref="B299:H299"/>
    <mergeCell ref="B292:H292"/>
    <mergeCell ref="B293:H293"/>
    <mergeCell ref="B294:H294"/>
    <mergeCell ref="B295:H295"/>
    <mergeCell ref="B283:H283"/>
    <mergeCell ref="B290:H290"/>
    <mergeCell ref="B284:H284"/>
    <mergeCell ref="B285:H285"/>
    <mergeCell ref="B286:H286"/>
    <mergeCell ref="B312:H312"/>
    <mergeCell ref="B313:H313"/>
    <mergeCell ref="B314:H314"/>
    <mergeCell ref="B315:H315"/>
    <mergeCell ref="B308:H308"/>
    <mergeCell ref="B309:H309"/>
    <mergeCell ref="A237:N237"/>
    <mergeCell ref="B310:H310"/>
    <mergeCell ref="A287:N287"/>
    <mergeCell ref="A288:A289"/>
    <mergeCell ref="B288:H289"/>
    <mergeCell ref="I288:I289"/>
    <mergeCell ref="J288:K288"/>
    <mergeCell ref="L288:M288"/>
    <mergeCell ref="B304:H304"/>
    <mergeCell ref="B305:H305"/>
    <mergeCell ref="B306:H306"/>
    <mergeCell ref="B307:H307"/>
    <mergeCell ref="B300:H300"/>
    <mergeCell ref="B301:H301"/>
    <mergeCell ref="B302:H302"/>
    <mergeCell ref="B303:H303"/>
    <mergeCell ref="B296:H296"/>
    <mergeCell ref="B297:H297"/>
    <mergeCell ref="B324:H324"/>
    <mergeCell ref="B325:H325"/>
    <mergeCell ref="B326:H326"/>
    <mergeCell ref="B327:H327"/>
    <mergeCell ref="B320:H320"/>
    <mergeCell ref="B321:H321"/>
    <mergeCell ref="B322:H322"/>
    <mergeCell ref="B323:H323"/>
    <mergeCell ref="B316:H316"/>
    <mergeCell ref="B317:H317"/>
    <mergeCell ref="B318:H318"/>
    <mergeCell ref="B319:H319"/>
    <mergeCell ref="B338:H338"/>
    <mergeCell ref="B339:H339"/>
    <mergeCell ref="B332:H332"/>
    <mergeCell ref="B333:H333"/>
    <mergeCell ref="B334:H334"/>
    <mergeCell ref="B335:H335"/>
    <mergeCell ref="B328:H328"/>
    <mergeCell ref="B329:H329"/>
    <mergeCell ref="B330:H330"/>
    <mergeCell ref="B331:H331"/>
    <mergeCell ref="B366:H366"/>
    <mergeCell ref="B367:H367"/>
    <mergeCell ref="B360:H360"/>
    <mergeCell ref="B361:H361"/>
    <mergeCell ref="B362:H362"/>
    <mergeCell ref="B363:H363"/>
    <mergeCell ref="B365:H365"/>
    <mergeCell ref="B344:H344"/>
    <mergeCell ref="B345:H345"/>
    <mergeCell ref="B346:H346"/>
    <mergeCell ref="B347:H347"/>
    <mergeCell ref="M5:N5"/>
    <mergeCell ref="D12:N12"/>
    <mergeCell ref="A19:N19"/>
    <mergeCell ref="N288:N289"/>
    <mergeCell ref="A291:H291"/>
    <mergeCell ref="B364:H364"/>
    <mergeCell ref="B348:H348"/>
    <mergeCell ref="B349:H349"/>
    <mergeCell ref="B350:H350"/>
    <mergeCell ref="B351:H351"/>
    <mergeCell ref="B356:H356"/>
    <mergeCell ref="B357:H357"/>
    <mergeCell ref="B358:H358"/>
    <mergeCell ref="B359:H359"/>
    <mergeCell ref="B352:H352"/>
    <mergeCell ref="B353:H353"/>
    <mergeCell ref="B354:H354"/>
    <mergeCell ref="B355:H355"/>
    <mergeCell ref="B340:H340"/>
    <mergeCell ref="B341:H341"/>
    <mergeCell ref="B342:H342"/>
    <mergeCell ref="B343:H343"/>
    <mergeCell ref="B336:H336"/>
    <mergeCell ref="B337:H337"/>
  </mergeCells>
  <pageMargins left="0.59055118110236227" right="0.39370078740157483" top="0.59055118110236227" bottom="0.39370078740157483" header="0.19685039370078741" footer="0.19685039370078741"/>
  <pageSetup paperSize="8" scale="54" fitToHeight="6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8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Ф10</vt:lpstr>
      <vt:lpstr>Ф11</vt:lpstr>
      <vt:lpstr>Ф12</vt:lpstr>
      <vt:lpstr>Ф13</vt:lpstr>
      <vt:lpstr>Ф14</vt:lpstr>
      <vt:lpstr>Ф15</vt:lpstr>
      <vt:lpstr>Ф16</vt:lpstr>
      <vt:lpstr>Ф17</vt:lpstr>
      <vt:lpstr>Ф20</vt:lpstr>
      <vt:lpstr>Ф10!Область_печати</vt:lpstr>
      <vt:lpstr>Ф11!Область_печати</vt:lpstr>
      <vt:lpstr>Ф12!Область_печати</vt:lpstr>
      <vt:lpstr>Ф13!Область_печати</vt:lpstr>
      <vt:lpstr>Ф15!Область_печати</vt:lpstr>
      <vt:lpstr>Ф17!Область_печати</vt:lpstr>
      <vt:lpstr>Ф20!Область_печати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Морозова Евгения Анатольевна</cp:lastModifiedBy>
  <cp:lastPrinted>2022-08-19T03:13:37Z</cp:lastPrinted>
  <dcterms:created xsi:type="dcterms:W3CDTF">2011-01-11T10:25:48Z</dcterms:created>
  <dcterms:modified xsi:type="dcterms:W3CDTF">2022-08-19T03:13:41Z</dcterms:modified>
</cp:coreProperties>
</file>